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P:\Obchod\Akce22\PA Pardubice\VDJ Koudelka\CN 22-10821-03\Tvorba\"/>
    </mc:Choice>
  </mc:AlternateContent>
  <xr:revisionPtr revIDLastSave="0" documentId="13_ncr:1_{6CCFCC23-FA47-48F9-983F-FF1DA837CD0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ot" sheetId="28" r:id="rId1"/>
  </sheets>
  <definedNames>
    <definedName name="_xlnm._FilterDatabase" localSheetId="0" hidden="1">Mot!$A$1:$N$5</definedName>
    <definedName name="_xlnm.Print_Titles" localSheetId="0">Mot!$4:$4</definedName>
    <definedName name="_xlnm.Print_Area" localSheetId="0">Mot!$A:$N</definedName>
    <definedName name="OLE_LINK1" localSheetId="0">Mot!#REF!</definedName>
    <definedName name="Z_7121DBCC_6652_4FEE_9815_74674E157116_.wvu.FilterData" localSheetId="0" hidden="1">Mot!$A$1:$N$5</definedName>
    <definedName name="Z_7121DBCC_6652_4FEE_9815_74674E157116_.wvu.PrintArea" localSheetId="0" hidden="1">Mot!$A:$N</definedName>
    <definedName name="Z_7121DBCC_6652_4FEE_9815_74674E157116_.wvu.PrintTitles" localSheetId="0" hidden="1">Mot!$4:$4</definedName>
    <definedName name="Z_C1B6AFD8_2E24_4E7A_9E7F_21A36AFFA6AD_.wvu.Cols" localSheetId="0" hidden="1">Mot!$A:$A,Mot!#REF!,Mot!#REF!</definedName>
    <definedName name="Z_C1B6AFD8_2E24_4E7A_9E7F_21A36AFFA6AD_.wvu.FilterData" localSheetId="0" hidden="1">Mot!$A$1:$N$5</definedName>
    <definedName name="Z_C1B6AFD8_2E24_4E7A_9E7F_21A36AFFA6AD_.wvu.PrintArea" localSheetId="0" hidden="1">Mot!$A:$N</definedName>
    <definedName name="Z_C1B6AFD8_2E24_4E7A_9E7F_21A36AFFA6AD_.wvu.PrintTitles" localSheetId="0" hidden="1">Mot!$4:$4</definedName>
  </definedNames>
  <calcPr calcId="191029"/>
  <customWorkbookViews>
    <customWorkbookView name="Všechno" guid="{7121DBCC-6652-4FEE-9815-74674E157116}" xWindow="296" windowWidth="1440" windowHeight="759" activeSheetId="27"/>
    <customWorkbookView name="Zmenšeno" guid="{C1B6AFD8-2E24-4E7A-9E7F-21A36AFFA6AD}" xWindow="296" windowWidth="1440" windowHeight="759" activeSheetId="27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79" i="28" l="1"/>
  <c r="J279" i="28"/>
  <c r="J278" i="28" s="1"/>
  <c r="H279" i="28"/>
  <c r="H278" i="28" s="1"/>
  <c r="K275" i="28"/>
  <c r="J275" i="28"/>
  <c r="H275" i="28"/>
  <c r="K273" i="28"/>
  <c r="J273" i="28"/>
  <c r="H273" i="28"/>
  <c r="K271" i="28"/>
  <c r="J271" i="28"/>
  <c r="H271" i="28"/>
  <c r="K267" i="28"/>
  <c r="J267" i="28"/>
  <c r="H267" i="28"/>
  <c r="K264" i="28"/>
  <c r="J264" i="28"/>
  <c r="H264" i="28"/>
  <c r="K262" i="28"/>
  <c r="J262" i="28"/>
  <c r="H262" i="28"/>
  <c r="K252" i="28"/>
  <c r="J252" i="28"/>
  <c r="H252" i="28"/>
  <c r="K250" i="28"/>
  <c r="J250" i="28"/>
  <c r="H250" i="28"/>
  <c r="K247" i="28"/>
  <c r="J247" i="28"/>
  <c r="H247" i="28"/>
  <c r="L247" i="28" s="1"/>
  <c r="K242" i="28"/>
  <c r="J242" i="28"/>
  <c r="H242" i="28"/>
  <c r="K238" i="28"/>
  <c r="J238" i="28"/>
  <c r="H238" i="28"/>
  <c r="L238" i="28" s="1"/>
  <c r="K233" i="28"/>
  <c r="J233" i="28"/>
  <c r="H233" i="28"/>
  <c r="K230" i="28"/>
  <c r="J230" i="28"/>
  <c r="H230" i="28"/>
  <c r="K228" i="28"/>
  <c r="J228" i="28"/>
  <c r="H228" i="28"/>
  <c r="K226" i="28"/>
  <c r="J226" i="28"/>
  <c r="J225" i="28" s="1"/>
  <c r="H226" i="28"/>
  <c r="L226" i="28" s="1"/>
  <c r="K222" i="28"/>
  <c r="J222" i="28"/>
  <c r="H222" i="28"/>
  <c r="K219" i="28"/>
  <c r="J219" i="28"/>
  <c r="H219" i="28"/>
  <c r="K214" i="28"/>
  <c r="J214" i="28"/>
  <c r="H214" i="28"/>
  <c r="K206" i="28"/>
  <c r="J206" i="28"/>
  <c r="H206" i="28"/>
  <c r="K198" i="28"/>
  <c r="J198" i="28"/>
  <c r="H198" i="28"/>
  <c r="K195" i="28"/>
  <c r="J195" i="28"/>
  <c r="H195" i="28"/>
  <c r="K192" i="28"/>
  <c r="J192" i="28"/>
  <c r="H192" i="28"/>
  <c r="K186" i="28"/>
  <c r="J186" i="28"/>
  <c r="H186" i="28"/>
  <c r="L186" i="28" s="1"/>
  <c r="K180" i="28"/>
  <c r="J180" i="28"/>
  <c r="H180" i="28"/>
  <c r="K174" i="28"/>
  <c r="J174" i="28"/>
  <c r="H174" i="28"/>
  <c r="L174" i="28" s="1"/>
  <c r="K168" i="28"/>
  <c r="J168" i="28"/>
  <c r="H168" i="28"/>
  <c r="K166" i="28"/>
  <c r="J166" i="28"/>
  <c r="H166" i="28"/>
  <c r="L166" i="28" s="1"/>
  <c r="K164" i="28"/>
  <c r="J164" i="28"/>
  <c r="H164" i="28"/>
  <c r="K162" i="28"/>
  <c r="J162" i="28"/>
  <c r="H162" i="28"/>
  <c r="H153" i="28" s="1"/>
  <c r="K160" i="28"/>
  <c r="J160" i="28"/>
  <c r="H160" i="28"/>
  <c r="K158" i="28"/>
  <c r="J158" i="28"/>
  <c r="H158" i="28"/>
  <c r="L158" i="28" s="1"/>
  <c r="K156" i="28"/>
  <c r="J156" i="28"/>
  <c r="H156" i="28"/>
  <c r="K154" i="28"/>
  <c r="J154" i="28"/>
  <c r="J153" i="28" s="1"/>
  <c r="H154" i="28"/>
  <c r="L154" i="28" s="1"/>
  <c r="K150" i="28"/>
  <c r="J150" i="28"/>
  <c r="H150" i="28"/>
  <c r="K144" i="28"/>
  <c r="J144" i="28"/>
  <c r="H144" i="28"/>
  <c r="K140" i="28"/>
  <c r="J140" i="28"/>
  <c r="H140" i="28"/>
  <c r="K138" i="28"/>
  <c r="J138" i="28"/>
  <c r="H138" i="28"/>
  <c r="K136" i="28"/>
  <c r="J136" i="28"/>
  <c r="H136" i="28"/>
  <c r="K134" i="28"/>
  <c r="J134" i="28"/>
  <c r="H134" i="28"/>
  <c r="L134" i="28" s="1"/>
  <c r="K132" i="28"/>
  <c r="J132" i="28"/>
  <c r="H132" i="28"/>
  <c r="K130" i="28"/>
  <c r="J130" i="28"/>
  <c r="H130" i="28"/>
  <c r="L130" i="28" s="1"/>
  <c r="K128" i="28"/>
  <c r="J128" i="28"/>
  <c r="H128" i="28"/>
  <c r="K126" i="28"/>
  <c r="J126" i="28"/>
  <c r="H126" i="28"/>
  <c r="L126" i="28" s="1"/>
  <c r="K124" i="28"/>
  <c r="J124" i="28"/>
  <c r="H124" i="28"/>
  <c r="K122" i="28"/>
  <c r="J122" i="28"/>
  <c r="H122" i="28"/>
  <c r="K120" i="28"/>
  <c r="J120" i="28"/>
  <c r="H120" i="28"/>
  <c r="K118" i="28"/>
  <c r="J118" i="28"/>
  <c r="H118" i="28"/>
  <c r="K116" i="28"/>
  <c r="J116" i="28"/>
  <c r="H116" i="28"/>
  <c r="K114" i="28"/>
  <c r="J114" i="28"/>
  <c r="H114" i="28"/>
  <c r="L114" i="28" s="1"/>
  <c r="K112" i="28"/>
  <c r="J112" i="28"/>
  <c r="J111" i="28" s="1"/>
  <c r="H112" i="28"/>
  <c r="H111" i="28" s="1"/>
  <c r="J99" i="28"/>
  <c r="J97" i="28"/>
  <c r="J93" i="28"/>
  <c r="J91" i="28"/>
  <c r="J89" i="28"/>
  <c r="J87" i="28"/>
  <c r="J85" i="28"/>
  <c r="J83" i="28"/>
  <c r="K81" i="28"/>
  <c r="J81" i="28"/>
  <c r="H81" i="28"/>
  <c r="L81" i="28" s="1"/>
  <c r="K79" i="28"/>
  <c r="J79" i="28"/>
  <c r="H79" i="28"/>
  <c r="K77" i="28"/>
  <c r="J77" i="28"/>
  <c r="H77" i="28"/>
  <c r="L77" i="28" s="1"/>
  <c r="K75" i="28"/>
  <c r="J75" i="28"/>
  <c r="H75" i="28"/>
  <c r="K73" i="28"/>
  <c r="J73" i="28"/>
  <c r="H73" i="28"/>
  <c r="K71" i="28"/>
  <c r="J71" i="28"/>
  <c r="L71" i="28" s="1"/>
  <c r="H71" i="28"/>
  <c r="J9" i="28"/>
  <c r="J102" i="28"/>
  <c r="L271" i="28" l="1"/>
  <c r="H225" i="28"/>
  <c r="L122" i="28"/>
  <c r="L138" i="28"/>
  <c r="L162" i="28"/>
  <c r="L153" i="28" s="1"/>
  <c r="L195" i="28"/>
  <c r="L230" i="28"/>
  <c r="L264" i="28"/>
  <c r="L273" i="28"/>
  <c r="L275" i="28"/>
  <c r="L279" i="28"/>
  <c r="L278" i="28" s="1"/>
  <c r="L75" i="28"/>
  <c r="L214" i="28"/>
  <c r="L198" i="28"/>
  <c r="L219" i="28"/>
  <c r="L116" i="28"/>
  <c r="L132" i="28"/>
  <c r="L164" i="28"/>
  <c r="L228" i="28"/>
  <c r="L233" i="28"/>
  <c r="L262" i="28"/>
  <c r="L112" i="28"/>
  <c r="L128" i="28"/>
  <c r="L160" i="28"/>
  <c r="L192" i="28"/>
  <c r="L222" i="28"/>
  <c r="L118" i="28"/>
  <c r="L144" i="28"/>
  <c r="L252" i="28"/>
  <c r="L124" i="28"/>
  <c r="L140" i="28"/>
  <c r="L156" i="28"/>
  <c r="L180" i="28"/>
  <c r="L206" i="28"/>
  <c r="L242" i="28"/>
  <c r="L267" i="28"/>
  <c r="L73" i="28"/>
  <c r="L120" i="28"/>
  <c r="L136" i="28"/>
  <c r="L150" i="28"/>
  <c r="L168" i="28"/>
  <c r="L250" i="28"/>
  <c r="L79" i="28"/>
  <c r="H85" i="28"/>
  <c r="L85" i="28" s="1"/>
  <c r="K85" i="28"/>
  <c r="H91" i="28"/>
  <c r="L91" i="28" s="1"/>
  <c r="K91" i="28"/>
  <c r="H83" i="28"/>
  <c r="L83" i="28" s="1"/>
  <c r="K83" i="28"/>
  <c r="J108" i="28"/>
  <c r="J8" i="28" s="1"/>
  <c r="J7" i="28" s="1"/>
  <c r="L111" i="28" l="1"/>
  <c r="L225" i="28"/>
  <c r="H9" i="28"/>
  <c r="H97" i="28"/>
  <c r="L97" i="28" s="1"/>
  <c r="K97" i="28"/>
  <c r="H89" i="28"/>
  <c r="L89" i="28" s="1"/>
  <c r="K89" i="28"/>
  <c r="H99" i="28"/>
  <c r="L99" i="28" s="1"/>
  <c r="K99" i="28"/>
  <c r="H87" i="28"/>
  <c r="L87" i="28" s="1"/>
  <c r="K87" i="28"/>
  <c r="H93" i="28"/>
  <c r="L93" i="28" s="1"/>
  <c r="K93" i="28"/>
  <c r="L9" i="28" l="1"/>
  <c r="H102" i="28"/>
  <c r="K9" i="28"/>
  <c r="K102" i="28" l="1"/>
  <c r="L102" i="28"/>
  <c r="K108" i="28" l="1"/>
  <c r="H108" i="28"/>
  <c r="H8" i="28" s="1"/>
  <c r="H7" i="28" s="1"/>
  <c r="L108" i="28" l="1"/>
  <c r="L8" i="28" s="1"/>
  <c r="L7" i="28" s="1"/>
</calcChain>
</file>

<file path=xl/sharedStrings.xml><?xml version="1.0" encoding="utf-8"?>
<sst xmlns="http://schemas.openxmlformats.org/spreadsheetml/2006/main" count="503" uniqueCount="242">
  <si>
    <t>-</t>
  </si>
  <si>
    <t>CZK</t>
  </si>
  <si>
    <t>Typ</t>
  </si>
  <si>
    <t>VDJ Koudelka I</t>
  </si>
  <si>
    <t>Rozvaděče a skříně</t>
  </si>
  <si>
    <t>Kabeláž a trasy</t>
  </si>
  <si>
    <t>ks</t>
  </si>
  <si>
    <t>sada</t>
  </si>
  <si>
    <t>m</t>
  </si>
  <si>
    <t>HOP</t>
  </si>
  <si>
    <t>Spona</t>
  </si>
  <si>
    <t>Patice</t>
  </si>
  <si>
    <t>Nosné konstrukce</t>
  </si>
  <si>
    <t>Koordinace prací s provozovatelem</t>
  </si>
  <si>
    <t>Stanovisko TIČR</t>
  </si>
  <si>
    <t>Výzva TIČR a vydání stanoviska</t>
  </si>
  <si>
    <t>Výchozí revize el.zařízení</t>
  </si>
  <si>
    <t>Provedení požadovaných měření a následné zpracování revizní zprávy</t>
  </si>
  <si>
    <t>Příprava ke komplexním zkouškám</t>
  </si>
  <si>
    <t>Položka obsahuje:</t>
  </si>
  <si>
    <t>- zprovoznění strojů a zařízení pro provedení komplexních zkoušek</t>
  </si>
  <si>
    <t>Komplexní zkoušky elektrotechnologie</t>
  </si>
  <si>
    <t>Doprava a přesun materiálu</t>
  </si>
  <si>
    <t>kpl</t>
  </si>
  <si>
    <t>Uzemňovací soustava</t>
  </si>
  <si>
    <t>Sada propojovacího a konstrukčního materiálu.</t>
  </si>
  <si>
    <t>V ceně je obsažena kompletní dodávka a montáž uzemňovací soustavy.</t>
  </si>
  <si>
    <t>Demontáže a provizorní řešení</t>
  </si>
  <si>
    <t>- montáž a zprovoznění provizorních rozváděčů a kabelových tras</t>
  </si>
  <si>
    <t>- odpojení a zabezpečení stávajících zařízení</t>
  </si>
  <si>
    <t>- demontáž stávajících rozváděčů a kabelových tras</t>
  </si>
  <si>
    <t>- likvidace odpadu</t>
  </si>
  <si>
    <t>Ostatní materiál a práce</t>
  </si>
  <si>
    <t xml:space="preserve">  - ostatní materiál a práce</t>
  </si>
  <si>
    <t>Ostatní materiál a práce pro kabely a kabelové konstrukce</t>
  </si>
  <si>
    <t>Měření a regulace</t>
  </si>
  <si>
    <t>Oživení měřících okruhů</t>
  </si>
  <si>
    <t xml:space="preserve">  - oživení měřících okruhů</t>
  </si>
  <si>
    <t>ASŘTP</t>
  </si>
  <si>
    <t>Kabel koaxiální s konektorem</t>
  </si>
  <si>
    <t>SW komunikační</t>
  </si>
  <si>
    <t>SW projekt</t>
  </si>
  <si>
    <t>SW aplikační pro ovládací panel</t>
  </si>
  <si>
    <t>Oživení řídícího systému</t>
  </si>
  <si>
    <t xml:space="preserve">  - oživení řídícího systému</t>
  </si>
  <si>
    <t>Přenosové zařízení</t>
  </si>
  <si>
    <t>Sada bočnic VxH 2000x400</t>
  </si>
  <si>
    <t>Dno kabelové jednodílné ŠxH 1000x400</t>
  </si>
  <si>
    <t>Rozváděč skříňový, plné dveře, mont.panel VxŠxH 2000x1000x400</t>
  </si>
  <si>
    <t>Podstavec - přední a zadní díl VxŠ 200x1000</t>
  </si>
  <si>
    <t>Podstavec - boční díl VxH 200x400</t>
  </si>
  <si>
    <t>Příčník jednoduchý H 400</t>
  </si>
  <si>
    <t>Jistič třípolový C16/3</t>
  </si>
  <si>
    <t>Svodič přepětí čtyřpólový Typ 1 + 2, signalizační kontakt</t>
  </si>
  <si>
    <t>Vypínač třípolový 20A, 3p</t>
  </si>
  <si>
    <t>Vývodka PG 21 vč.matice IP68</t>
  </si>
  <si>
    <t>Vývodka PG 9 vč.matice IP68</t>
  </si>
  <si>
    <t>Svorkovnice řadová PUSH-IN 4mm2, béžová</t>
  </si>
  <si>
    <t>Jistič jednopólový B10/1</t>
  </si>
  <si>
    <t>Chránič proudový dvoupólový 2p, 25A, 0,03A</t>
  </si>
  <si>
    <t>Svítidlo LED 230V/4W IP20</t>
  </si>
  <si>
    <t>Zásuvka servisní 230V/16A</t>
  </si>
  <si>
    <t>Těleso topné 20W, IP54</t>
  </si>
  <si>
    <t>Jistič jednopólový C4/1</t>
  </si>
  <si>
    <t>Termostat rozpínací pro topná tělesa (0 - 60°C), 10A</t>
  </si>
  <si>
    <t>Relé kontroly síť.napětí 1x přep.kontakt-230V</t>
  </si>
  <si>
    <t>Pojistka skleněná F35A, 1A</t>
  </si>
  <si>
    <t>Svorkovnice řadová s pojistkou a LED 4mm2, 10-36VAC/DC, max. 6,3A</t>
  </si>
  <si>
    <t>Modul ochranný 6-250V DC</t>
  </si>
  <si>
    <t>Relé pomocné 4xpřep.kont. 24V</t>
  </si>
  <si>
    <t>Relé pomocné 4xpřep.kont. 230V</t>
  </si>
  <si>
    <t>Modul ochranný 6-48V</t>
  </si>
  <si>
    <t>Stykač třípólový reverzační 6A/24V</t>
  </si>
  <si>
    <t>Spouštěč motorů 1-1,6A</t>
  </si>
  <si>
    <t>Kontakt pomocný 1xNO,1xNC</t>
  </si>
  <si>
    <t>Převodník odpor / proud 0-100 Ohm / 4-20mA</t>
  </si>
  <si>
    <t>Vývodka PG 13,5 vč.matice IP68</t>
  </si>
  <si>
    <t>Vývodka PG 11 vč.matice IP68</t>
  </si>
  <si>
    <t>Svorkovnice řadová PUSH-IN 2.5mm2, béžová</t>
  </si>
  <si>
    <t>Svorkovnice řadová PUSH-IN 1.5mm2, béžová</t>
  </si>
  <si>
    <t>Chránič proudový čtyřpólový, odolný proti rušení 4p,25A,0,03A</t>
  </si>
  <si>
    <t>Kontakt pomocný 1xNO, 1xNC</t>
  </si>
  <si>
    <t>Pojistka skleněná F35A, 500mA</t>
  </si>
  <si>
    <t>Bočnice pro bleskojistku -</t>
  </si>
  <si>
    <t>Bleskojistka 24V pro analogové signály 24V, 0,5A, 1-kanál</t>
  </si>
  <si>
    <t>Pojistka skleněná F35A, 6,3A</t>
  </si>
  <si>
    <t>Bleskojistka 24V pro univerzální použití 24V, 16A</t>
  </si>
  <si>
    <t>Vývodka PG 16 vč.matice IP68</t>
  </si>
  <si>
    <t>Rozvodnice plastová-plné dveře VxŠxH 300x210x130, IP65</t>
  </si>
  <si>
    <t>Koaxiální ochrana proti přepětí 170 V DC 20kA, IP68, 25.9 x 69mm</t>
  </si>
  <si>
    <t>Jistič jednopólový C10/1</t>
  </si>
  <si>
    <t>Svodič přepětí dvoupólový Typ 3</t>
  </si>
  <si>
    <t>Svorkovnice řadová průchozí napájecí 0,5-6mm2 modrá</t>
  </si>
  <si>
    <t>Svorkovnice řadová průchozí 0,5-1,5mm2 rudá 6 polová</t>
  </si>
  <si>
    <t>Svorkovnice řadová průchozí 0,5-1,5mm2 modrá 6 polová</t>
  </si>
  <si>
    <t>Bočnice svorkovnice průchozí</t>
  </si>
  <si>
    <t>Svorkovnice řadová průchozí napájecí 0,5-6mm2 rudá</t>
  </si>
  <si>
    <t>Pojistka skleněná F35A, 2A</t>
  </si>
  <si>
    <t>Kabel propojovací stíněný M340/Magelis/PC - Switch</t>
  </si>
  <si>
    <t>Konektor pasivní ukončení Ethernet kabelu, CAT.6, DIN</t>
  </si>
  <si>
    <t>Rozvaděč [RM1]</t>
  </si>
  <si>
    <t>Výroba rozvaděče</t>
  </si>
  <si>
    <t>Materiál v rozvaděči</t>
  </si>
  <si>
    <t>Rozvadeč obsahuje:</t>
  </si>
  <si>
    <t>Sada pomocného propojovacího a konstrukčního materiálu</t>
  </si>
  <si>
    <t>Svorkovnice exponenciální do 25 mm2</t>
  </si>
  <si>
    <t>Skříň deblokační 1.šoupě_venkovní, pro snímač polohy</t>
  </si>
  <si>
    <t>ES1MS1, ES2MS1, ES3MS1, ES4MS1</t>
  </si>
  <si>
    <t>Šoupátko - gravitační nátok do akumulace [ES1]</t>
  </si>
  <si>
    <t>Šoupátko - gravitační odtok do spotřebiš [ES2]</t>
  </si>
  <si>
    <t>Šoupátko - gravitační odtok do spotřebiš [ES3]</t>
  </si>
  <si>
    <t>Šoupátko - odběr přes ats do spotřebiště [ES4]</t>
  </si>
  <si>
    <t>Dokumentace skutečného provedení</t>
  </si>
  <si>
    <t>Koordinace prací s ostatními profesemi</t>
  </si>
  <si>
    <t>Kabel silový pevný Cu 5x4</t>
  </si>
  <si>
    <t>Vodič slaněný Cu 6 zž</t>
  </si>
  <si>
    <t>Kabel silový pevný Cu 7x1,5</t>
  </si>
  <si>
    <t>Kabel silový slaněný Cu 5Gx0,75</t>
  </si>
  <si>
    <t>Kabel silový slaněný Cu 4Gx0,75</t>
  </si>
  <si>
    <t>Kabel silový slaněný Cu 7Gx0,5</t>
  </si>
  <si>
    <t>Kabel sdělovací pevný 10x2x0,5</t>
  </si>
  <si>
    <t>Kabel silový pevný Cu J-3x1,5</t>
  </si>
  <si>
    <t>Kabel sdělovací pevný 5x2x0,5</t>
  </si>
  <si>
    <t>Kabel sdělovací pevný 3x2x0,5</t>
  </si>
  <si>
    <t>Vodič slaněný Cu 4 zž</t>
  </si>
  <si>
    <t>Kabel sdělovací pevný 7x1 zž,čern</t>
  </si>
  <si>
    <t>Kabel datový slaněný 4x2x0,5 Cat6</t>
  </si>
  <si>
    <t>Sada pomocného konstrukčního materiálu</t>
  </si>
  <si>
    <t>Sada nosných konstrukcí</t>
  </si>
  <si>
    <t>Bleskojistka do krabice 24V/1 kanál</t>
  </si>
  <si>
    <t>LIC1MX1, LIC2MX1</t>
  </si>
  <si>
    <t>Krabice svorková prázdná 110x110x67, IP65, UV, 6mm2</t>
  </si>
  <si>
    <t>Monitoring a povolení automatické tlakov [ATS]</t>
  </si>
  <si>
    <t>Zabezpečení objektu [EZS1]</t>
  </si>
  <si>
    <t>Analyzátor kvality vody na nátoku z úv s [QIC1]</t>
  </si>
  <si>
    <t>Analyzátor kvality vody na výtlaku ats [QIC2]</t>
  </si>
  <si>
    <t>Měření srážek na střeše objektu [QIC3]</t>
  </si>
  <si>
    <t>Ip - gravitační nátok do akumulace (pm1- [FIQ1]</t>
  </si>
  <si>
    <t>Senzor indukčního průtokoměru DN100, PN16, krytí IP67, atest pro pitnou vodu [FIQ1]</t>
  </si>
  <si>
    <t>Převodník indukčního průtokoměru napájení 115/230 V stř., analog. výstup 4-20mA, 1x relé, 1x pulzní výstup, LCD displej, plastové pouzdro, krytí IP67 [FIQ1]</t>
  </si>
  <si>
    <t>Držák převodníku pro oddělenou montáž [FIQ1]</t>
  </si>
  <si>
    <t>Sada kabelů 25m stíněný cívkový kabel 3x1,5mm2 a dvojitě stíněný elektrodový kabel 3x0,25 mm2 [FIQ1]</t>
  </si>
  <si>
    <t>Ip - gravitační odtok do spotřebiště (pm [FIQ2]</t>
  </si>
  <si>
    <t>Senzor indukčního průtokoměru DN100, PN16, krytí IP67, atest pro pitnou vodu [FIQ2]</t>
  </si>
  <si>
    <t>Převodník indukčního průtokoměru napájení 115/230 V stř., analog. výstup 4-20mA, 1x relé, 1x pulzní výstup, LCD displej, plastové pouzdro, krytí IP67 [FIQ2]</t>
  </si>
  <si>
    <t>Držák převodníku pro oddělenou montáž [FIQ2]</t>
  </si>
  <si>
    <t>Sada kabelů 25m stíněný cívkový kabel 3x1,5mm2 a dvojitě stíněný elektrodový kabel 3x0,25 mm2 [FIQ2]</t>
  </si>
  <si>
    <t>Ip - gravitační odtok do spotřebiště (pm [FIQ3]</t>
  </si>
  <si>
    <t>Senzor indukčního průtokoměru DN100, PN16, krytí IP67, atest pro pitnou vodu [FIQ3]</t>
  </si>
  <si>
    <t>Převodník indukčního průtokoměru napájení 115/230 V stř., analog. výstup 4-20mA, 1x relé, 1x pulzní výstup, LCD displej, plastové pouzdro, krytí IP67 [FIQ3]</t>
  </si>
  <si>
    <t>Držák převodníku pro oddělenou montáž [FIQ3]</t>
  </si>
  <si>
    <t>Sada kabelů 25m stíněný cívkový kabel 3x1,5mm2 a dvojitě stíněný elektrodový kabel 3x0,25 mm2 [FIQ3]</t>
  </si>
  <si>
    <t>Ip - odběr přes ats do spotřebiště (pm4- [FIQ4]</t>
  </si>
  <si>
    <t>Senzor indukčního průtokoměru DN80, PN16, krytí IP67, atest pro pitnou vodu [FIQ4]</t>
  </si>
  <si>
    <t>Převodník indukčního průtokoměru napájení 115/230 V stř., analog. výstup 4-20mA, 1x relé, 1x pulzní výstup, LCD displej, plastové pouzdro, krytí IP67 [FIQ4]</t>
  </si>
  <si>
    <t>Držák převodníku pro oddělenou montáž [FIQ4]</t>
  </si>
  <si>
    <t>Sada kabelů 25m stíněný cívkový kabel 3x1,5mm2 a dvojitě stíněný elektrodový kabel 3x0,25 mm2 [FIQ4]</t>
  </si>
  <si>
    <t>Měření hladiny v aku 1 [LIC1]</t>
  </si>
  <si>
    <t>Snímač hladiny tenzometrický pro pitnou vodu 0-6m/4-20mA, 10m kabel [LIC1]</t>
  </si>
  <si>
    <t>Měření hladiny v aku 2 [LIC2]</t>
  </si>
  <si>
    <t>Snímač hladiny tenzometrický pro pitnou vodu 0-6m/4-20mA, 10m kabel [LIC2]</t>
  </si>
  <si>
    <t>Mezní měření hladiny v aku 1 [LZ1]</t>
  </si>
  <si>
    <t>Spínač plovákový 20m [LZ1.1]</t>
  </si>
  <si>
    <t>Závaží k plováku [LZ1.1]</t>
  </si>
  <si>
    <t>Spínač plovákový 20m [LZ1.2]</t>
  </si>
  <si>
    <t>Závaží k plováku [LZ1.2]</t>
  </si>
  <si>
    <t>Mezní měření hladiny v aku 2 [LZ2]</t>
  </si>
  <si>
    <t>Spínač plovákový 20m [LZ2.1]</t>
  </si>
  <si>
    <t>Závaží k plováku [LZ2.1]</t>
  </si>
  <si>
    <t>Spínač plovákový 20m [LZ2.2]</t>
  </si>
  <si>
    <t>Závaží k plováku [LZ2.2]</t>
  </si>
  <si>
    <t>Zaplavení suterénu objektu [LZA1]</t>
  </si>
  <si>
    <t>Spínač plovákový 20m [LZA1]</t>
  </si>
  <si>
    <t>Závaží k plováku [LZA1]</t>
  </si>
  <si>
    <t>Měření tlaku na nátoku z úv studená voda [PIC1]</t>
  </si>
  <si>
    <t>Snímač relativního tlaku 0-1MPa (0-10bar) / 4-20mA, 10-36V DC [PIC1]</t>
  </si>
  <si>
    <t>Trubka ohebná korugovaná 50mm</t>
  </si>
  <si>
    <t>AE1WS1, SWI2WS0, SWI3WS0</t>
  </si>
  <si>
    <t>Modem/switch pro příjem internetu [SWI3]</t>
  </si>
  <si>
    <t>Zaškolení pracovníků provozovatele</t>
  </si>
  <si>
    <t>- zaškolení pracovníků provozovatele na obsluhu zařízení</t>
  </si>
  <si>
    <t>Rds - příslušenství [AE1]</t>
  </si>
  <si>
    <t>Přepěťová ochrana pro koaxiální vedení 1m kabel, BNC konektor [AE1FV1]</t>
  </si>
  <si>
    <t>Kabel propojovací CDA70/CDM70 - M232 [AE1MI1]</t>
  </si>
  <si>
    <t>Kabel propojovací M340 - MI232 [AE1MI1]</t>
  </si>
  <si>
    <t>Modul komunikace 232-oddělovač [AE1MI1]</t>
  </si>
  <si>
    <t>Zdrojová soustava [GU1]</t>
  </si>
  <si>
    <t>Modul bateriový 24V DC7.2AH [GU1A]</t>
  </si>
  <si>
    <t>Řídící jednotka UPS UPS 24V 20A/10A [GU1N]</t>
  </si>
  <si>
    <t>Zdroj spínaný 24V, 240W [GU1Z]</t>
  </si>
  <si>
    <t>Zdrojová soustava pro cctv (48vdc) [GU2]</t>
  </si>
  <si>
    <t>Modul bateriový 24V DC7.2AH [GU2A]</t>
  </si>
  <si>
    <t>Měnič napětí DC/DC uzavřený 200W vstup 24VDC/ výstup 48VDC [GU2M]</t>
  </si>
  <si>
    <t>Řídící jednotka UPS UPS 24V 20A/10A [GU2N]</t>
  </si>
  <si>
    <t>Zdroj spínaný 24V, 240W [GU2Z]</t>
  </si>
  <si>
    <t>Měnič napětí pro rds [GU3]</t>
  </si>
  <si>
    <t>Měnič napětí DC/DC 24V/12V, 30W [GU3Z]</t>
  </si>
  <si>
    <t>Karta napájení / poloviční 12Z,24,24Z= [GU3Z]</t>
  </si>
  <si>
    <t>Operátorský panel [OP]</t>
  </si>
  <si>
    <t>Panel grafický 7,5" color TFT, 2x serial, 2x USB, SD, Ethernet, IP65 [OP]</t>
  </si>
  <si>
    <t>Řídicí jednotka [PLC]</t>
  </si>
  <si>
    <t>Modul analogových vstupů 8 vstupů, 16 bit, isolované jako skup. [PLC]</t>
  </si>
  <si>
    <t>Zdroj pro PLC 31W, 24-48VDC [PLC]</t>
  </si>
  <si>
    <t>Modul digitálních vstupů 64, 24VDC, poz.log., s 2x konekt.40 pinů [PLC]</t>
  </si>
  <si>
    <t>Modul digitálních výstupů 32, 24VDC / 0,1A, poz.log, konektor 40 pinů [PLC]</t>
  </si>
  <si>
    <t>Kabel s konektorem 40 pinů, 2 volné konce s 2x20 vodiči, 3m [PLC]</t>
  </si>
  <si>
    <t>Svorkovnice 28 šroubových svorek, průměr 3mm [PLC]</t>
  </si>
  <si>
    <t>Modul komunikační Ethernet 10/100 Mb/s RJ45 [PLC]</t>
  </si>
  <si>
    <t>PLC jednotka 1xUSB, Modbus (38.2 kbaud) [PLC]</t>
  </si>
  <si>
    <t>Backplane 8 pozic [PLC]</t>
  </si>
  <si>
    <t>Switch [SWI1]</t>
  </si>
  <si>
    <t>Switch 10/100 Mbit/s, 5 metalických portů [SWI1]</t>
  </si>
  <si>
    <t>CCTV [SWI2]</t>
  </si>
  <si>
    <t>Switch PoE 1x 10/100/100Mbps + 4x 10/100/100Mbps PoE [SWI2]</t>
  </si>
  <si>
    <t>Kamera - pevná 8Mpix, obj. 2,8 mm, PoE, IR 30m [KAMERA 1]</t>
  </si>
  <si>
    <t>Programové vybavení pro řídicí jednotku</t>
  </si>
  <si>
    <t>SW aplikační pro PLC</t>
  </si>
  <si>
    <t>Programové vybavení pro ovládací panel operátora</t>
  </si>
  <si>
    <t>Programové vybavení pro dispečerské pracoviště</t>
  </si>
  <si>
    <t>SW aplikační pro vizualizaci na DSP</t>
  </si>
  <si>
    <t>Parametrizace stáv. rds [AE1]</t>
  </si>
  <si>
    <t>Parametrizace radiostanice [AE1]</t>
  </si>
  <si>
    <t>V ceně je obsaženo zapojení a seřízení elektropohonu.</t>
  </si>
  <si>
    <t>Položka zahrnuje rozvaděč sloužící pro napájení veškerých elektrospotřebičů náležících do příslušného PS. Všechny sběrnice, svorky i ostatní nainstalované prvky musí být viditelně označeny. Součástí dodávky bude montáž rozvaděče včetně nosných konstrukcí, propojení všech komponent, ukončení kabelů.</t>
  </si>
  <si>
    <t>V ceně je obsažena kompletní dodávka a montáž všech prvků pro vytvoření nosných vodičových konstrukcí.</t>
  </si>
  <si>
    <t>V ceně je obsažena kompletní dodávka a pokládka kabelu.</t>
  </si>
  <si>
    <t>V ceně je obsažena dodávka, montáž, zapojení, nastavení a zprovoznění zařízení.</t>
  </si>
  <si>
    <t>V ceně je obsaženo zapojení zařízení.</t>
  </si>
  <si>
    <t>V ceně je obsažena dodávka, montáž a zapojení.</t>
  </si>
  <si>
    <t>V ceně je obsažena dodávka, zapojení, nastavení a zprovoznění zařízení. Montáž ve strojní části.</t>
  </si>
  <si>
    <t>Náklady soupisu celkem</t>
  </si>
  <si>
    <t>Pol.č.</t>
  </si>
  <si>
    <t>Popis položky</t>
  </si>
  <si>
    <t>M.j.</t>
  </si>
  <si>
    <t>Množ.</t>
  </si>
  <si>
    <t>Jedn. cena dod.</t>
  </si>
  <si>
    <t>Celk. cena dod.</t>
  </si>
  <si>
    <t>Jedn. cena mon.</t>
  </si>
  <si>
    <t>Celk. cena mon.</t>
  </si>
  <si>
    <t>Jedn. cena</t>
  </si>
  <si>
    <t>Celk. cena bez DPH</t>
  </si>
  <si>
    <t>Výrobce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</si>
</sst>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charset val="238"/>
    </font>
    <font>
      <b/>
      <sz val="16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9"/>
      <name val="Arial"/>
      <family val="2"/>
    </font>
    <font>
      <sz val="10"/>
      <name val="Arial"/>
      <family val="2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rgb="FF0070C0"/>
      <name val="Arial"/>
      <family val="2"/>
      <charset val="238"/>
    </font>
    <font>
      <b/>
      <sz val="11"/>
      <color rgb="FF0070C0"/>
      <name val="Arial"/>
      <family val="2"/>
      <charset val="238"/>
    </font>
    <font>
      <b/>
      <sz val="10"/>
      <color rgb="FFC00000"/>
      <name val="Arial"/>
      <family val="2"/>
      <charset val="238"/>
    </font>
    <font>
      <b/>
      <sz val="12"/>
      <color rgb="FFC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Border="1" applyAlignment="1">
      <alignment horizontal="center" vertical="top"/>
    </xf>
    <xf numFmtId="0" fontId="0" fillId="0" borderId="0" xfId="0" applyBorder="1" applyAlignment="1"/>
    <xf numFmtId="0" fontId="4" fillId="0" borderId="1" xfId="0" applyNumberFormat="1" applyFont="1" applyFill="1" applyBorder="1" applyAlignment="1">
      <alignment horizontal="center" wrapText="1"/>
    </xf>
    <xf numFmtId="0" fontId="5" fillId="0" borderId="0" xfId="0" applyFont="1" applyBorder="1" applyAlignment="1">
      <alignment vertical="top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0" fillId="0" borderId="0" xfId="0" applyAlignment="1"/>
    <xf numFmtId="0" fontId="0" fillId="0" borderId="0" xfId="0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0" xfId="0" applyAlignment="1">
      <alignment vertical="top"/>
    </xf>
    <xf numFmtId="3" fontId="0" fillId="0" borderId="0" xfId="0" applyNumberFormat="1" applyAlignment="1">
      <alignment vertical="top"/>
    </xf>
    <xf numFmtId="49" fontId="1" fillId="0" borderId="0" xfId="0" applyNumberFormat="1" applyFont="1" applyBorder="1" applyAlignment="1"/>
    <xf numFmtId="0" fontId="0" fillId="0" borderId="0" xfId="0" applyBorder="1"/>
    <xf numFmtId="0" fontId="0" fillId="0" borderId="0" xfId="0" applyBorder="1" applyAlignment="1">
      <alignment horizontal="right" vertical="top"/>
    </xf>
    <xf numFmtId="3" fontId="0" fillId="0" borderId="0" xfId="0" applyNumberFormat="1" applyBorder="1" applyAlignment="1">
      <alignment vertical="top"/>
    </xf>
    <xf numFmtId="3" fontId="0" fillId="0" borderId="0" xfId="0" applyNumberFormat="1" applyBorder="1" applyAlignment="1">
      <alignment horizontal="center" vertical="top"/>
    </xf>
    <xf numFmtId="0" fontId="5" fillId="0" borderId="0" xfId="0" applyFont="1" applyBorder="1" applyAlignment="1">
      <alignment horizontal="right" vertical="top"/>
    </xf>
    <xf numFmtId="0" fontId="0" fillId="0" borderId="0" xfId="0" applyBorder="1" applyAlignment="1">
      <alignment horizontal="left" vertical="top" indent="1"/>
    </xf>
    <xf numFmtId="0" fontId="0" fillId="0" borderId="0" xfId="0" applyBorder="1" applyAlignment="1">
      <alignment vertical="top" wrapText="1"/>
    </xf>
    <xf numFmtId="0" fontId="0" fillId="0" borderId="2" xfId="0" applyBorder="1" applyAlignment="1">
      <alignment vertical="top"/>
    </xf>
    <xf numFmtId="3" fontId="0" fillId="0" borderId="2" xfId="0" applyNumberFormat="1" applyBorder="1" applyAlignment="1">
      <alignment vertical="top"/>
    </xf>
    <xf numFmtId="0" fontId="6" fillId="0" borderId="2" xfId="0" applyFont="1" applyBorder="1" applyAlignment="1">
      <alignment vertical="top"/>
    </xf>
    <xf numFmtId="3" fontId="6" fillId="0" borderId="2" xfId="0" applyNumberFormat="1" applyFont="1" applyBorder="1" applyAlignment="1">
      <alignment vertical="top"/>
    </xf>
    <xf numFmtId="0" fontId="0" fillId="0" borderId="3" xfId="0" applyBorder="1" applyAlignment="1">
      <alignment vertical="top"/>
    </xf>
    <xf numFmtId="3" fontId="6" fillId="0" borderId="3" xfId="0" applyNumberFormat="1" applyFont="1" applyBorder="1" applyAlignment="1">
      <alignment vertical="top"/>
    </xf>
    <xf numFmtId="0" fontId="6" fillId="0" borderId="3" xfId="0" applyFont="1" applyBorder="1" applyAlignment="1">
      <alignment vertical="top"/>
    </xf>
    <xf numFmtId="0" fontId="0" fillId="0" borderId="3" xfId="0" applyBorder="1" applyAlignment="1">
      <alignment vertical="top" wrapText="1"/>
    </xf>
    <xf numFmtId="3" fontId="0" fillId="0" borderId="3" xfId="0" applyNumberFormat="1" applyBorder="1" applyAlignment="1">
      <alignment vertical="top"/>
    </xf>
    <xf numFmtId="0" fontId="0" fillId="0" borderId="0" xfId="0" applyBorder="1" applyAlignment="1">
      <alignment vertical="top"/>
    </xf>
    <xf numFmtId="3" fontId="6" fillId="0" borderId="0" xfId="0" applyNumberFormat="1" applyFont="1" applyBorder="1" applyAlignment="1">
      <alignment vertical="top"/>
    </xf>
    <xf numFmtId="0" fontId="6" fillId="0" borderId="0" xfId="0" applyFont="1" applyBorder="1" applyAlignment="1">
      <alignment vertical="top"/>
    </xf>
    <xf numFmtId="0" fontId="7" fillId="0" borderId="0" xfId="0" applyFont="1" applyBorder="1" applyAlignment="1">
      <alignment vertical="top" wrapText="1"/>
    </xf>
    <xf numFmtId="49" fontId="2" fillId="2" borderId="1" xfId="0" applyNumberFormat="1" applyFont="1" applyFill="1" applyBorder="1" applyAlignment="1">
      <alignment horizontal="center" vertical="top"/>
    </xf>
    <xf numFmtId="0" fontId="8" fillId="0" borderId="4" xfId="0" applyNumberFormat="1" applyFont="1" applyBorder="1" applyAlignment="1">
      <alignment vertical="top"/>
    </xf>
    <xf numFmtId="0" fontId="9" fillId="0" borderId="4" xfId="0" applyNumberFormat="1" applyFont="1" applyBorder="1" applyAlignment="1">
      <alignment vertical="top"/>
    </xf>
    <xf numFmtId="0" fontId="8" fillId="0" borderId="4" xfId="0" applyNumberFormat="1" applyFont="1" applyBorder="1" applyAlignment="1">
      <alignment vertical="top" wrapText="1"/>
    </xf>
    <xf numFmtId="3" fontId="8" fillId="0" borderId="4" xfId="0" applyNumberFormat="1" applyFont="1" applyBorder="1" applyAlignment="1">
      <alignment vertical="top"/>
    </xf>
    <xf numFmtId="0" fontId="8" fillId="0" borderId="4" xfId="0" applyFont="1" applyBorder="1" applyAlignment="1">
      <alignment vertical="top"/>
    </xf>
    <xf numFmtId="0" fontId="9" fillId="0" borderId="4" xfId="0" applyFont="1" applyBorder="1" applyAlignment="1">
      <alignment vertical="top"/>
    </xf>
    <xf numFmtId="0" fontId="8" fillId="0" borderId="4" xfId="0" applyFont="1" applyBorder="1" applyAlignment="1">
      <alignment vertical="top" wrapText="1"/>
    </xf>
    <xf numFmtId="0" fontId="5" fillId="0" borderId="6" xfId="0" applyNumberFormat="1" applyFont="1" applyBorder="1" applyAlignment="1">
      <alignment vertical="top"/>
    </xf>
    <xf numFmtId="0" fontId="5" fillId="0" borderId="6" xfId="0" applyNumberFormat="1" applyFont="1" applyBorder="1" applyAlignment="1">
      <alignment vertical="top" wrapText="1"/>
    </xf>
    <xf numFmtId="0" fontId="10" fillId="0" borderId="5" xfId="0" applyNumberFormat="1" applyFont="1" applyBorder="1" applyAlignment="1">
      <alignment vertical="top"/>
    </xf>
    <xf numFmtId="0" fontId="11" fillId="0" borderId="5" xfId="0" applyNumberFormat="1" applyFont="1" applyBorder="1" applyAlignment="1">
      <alignment vertical="top"/>
    </xf>
    <xf numFmtId="0" fontId="10" fillId="0" borderId="5" xfId="0" applyNumberFormat="1" applyFont="1" applyBorder="1" applyAlignment="1">
      <alignment vertical="top" wrapText="1"/>
    </xf>
    <xf numFmtId="3" fontId="10" fillId="0" borderId="5" xfId="0" applyNumberFormat="1" applyFont="1" applyBorder="1" applyAlignment="1">
      <alignment vertical="top"/>
    </xf>
    <xf numFmtId="0" fontId="2" fillId="0" borderId="0" xfId="0" applyFont="1" applyBorder="1" applyAlignment="1">
      <alignment horizontal="left" vertical="top" indent="1"/>
    </xf>
    <xf numFmtId="0" fontId="0" fillId="0" borderId="0" xfId="0" applyBorder="1" applyAlignment="1">
      <alignment horizontal="left" vertical="top" indent="1"/>
    </xf>
    <xf numFmtId="0" fontId="2" fillId="2" borderId="1" xfId="0" applyFont="1" applyFill="1" applyBorder="1" applyAlignment="1">
      <alignment horizontal="left" vertical="top" inden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9FC29D-D28F-4B26-815B-402AFE80F203}">
  <sheetPr>
    <pageSetUpPr fitToPage="1"/>
  </sheetPr>
  <dimension ref="A1:N280"/>
  <sheetViews>
    <sheetView tabSelected="1" zoomScale="85" zoomScaleNormal="100" zoomScaleSheetLayoutView="100" workbookViewId="0">
      <pane ySplit="6" topLeftCell="A260" activePane="bottomLeft" state="frozen"/>
      <selection pane="bottomLeft" activeCell="M280" sqref="M280:N280"/>
    </sheetView>
  </sheetViews>
  <sheetFormatPr defaultRowHeight="12.75" x14ac:dyDescent="0.2"/>
  <cols>
    <col min="1" max="1" width="8.42578125" style="10" bestFit="1" customWidth="1"/>
    <col min="2" max="2" width="5.85546875" style="10" customWidth="1"/>
    <col min="3" max="3" width="4.7109375" style="10" customWidth="1"/>
    <col min="4" max="4" width="58.42578125" style="8" customWidth="1"/>
    <col min="5" max="5" width="8.7109375" style="10" customWidth="1"/>
    <col min="6" max="6" width="9.140625" style="10"/>
    <col min="7" max="12" width="10.7109375" style="11" customWidth="1"/>
    <col min="13" max="13" width="12.85546875" style="10" customWidth="1"/>
    <col min="14" max="14" width="13" style="10" customWidth="1"/>
  </cols>
  <sheetData>
    <row r="1" spans="1:14" s="13" customFormat="1" ht="20.25" x14ac:dyDescent="0.3">
      <c r="A1" s="12"/>
      <c r="B1" s="47" t="s">
        <v>3</v>
      </c>
      <c r="C1" s="47"/>
      <c r="D1" s="47"/>
      <c r="E1" s="18"/>
      <c r="G1" s="14"/>
      <c r="H1" s="15"/>
      <c r="I1" s="16"/>
      <c r="J1" s="15"/>
      <c r="K1" s="16"/>
      <c r="L1" s="15"/>
    </row>
    <row r="2" spans="1:14" s="13" customFormat="1" x14ac:dyDescent="0.2">
      <c r="A2" s="2"/>
      <c r="B2" s="47"/>
      <c r="C2" s="47"/>
      <c r="D2" s="47"/>
      <c r="E2" s="18"/>
      <c r="G2" s="17"/>
      <c r="H2" s="4"/>
      <c r="I2" s="1"/>
      <c r="J2" s="1"/>
      <c r="K2" s="1"/>
      <c r="L2" s="1"/>
    </row>
    <row r="3" spans="1:14" s="13" customFormat="1" x14ac:dyDescent="0.2">
      <c r="A3" s="2"/>
      <c r="B3" s="48"/>
      <c r="C3" s="48"/>
      <c r="D3" s="48"/>
      <c r="E3" s="18"/>
      <c r="G3" s="4"/>
      <c r="H3" s="4"/>
      <c r="I3" s="1"/>
      <c r="J3" s="1"/>
      <c r="K3" s="1"/>
      <c r="L3" s="1"/>
    </row>
    <row r="4" spans="1:14" ht="25.5" x14ac:dyDescent="0.2">
      <c r="A4" s="33" t="s">
        <v>231</v>
      </c>
      <c r="B4" s="49" t="s">
        <v>232</v>
      </c>
      <c r="C4" s="49"/>
      <c r="D4" s="49"/>
      <c r="E4" s="5" t="s">
        <v>233</v>
      </c>
      <c r="F4" s="5" t="s">
        <v>234</v>
      </c>
      <c r="G4" s="6" t="s">
        <v>235</v>
      </c>
      <c r="H4" s="6" t="s">
        <v>236</v>
      </c>
      <c r="I4" s="6" t="s">
        <v>237</v>
      </c>
      <c r="J4" s="6" t="s">
        <v>238</v>
      </c>
      <c r="K4" s="6" t="s">
        <v>239</v>
      </c>
      <c r="L4" s="6" t="s">
        <v>240</v>
      </c>
      <c r="M4" s="6" t="s">
        <v>2</v>
      </c>
      <c r="N4" s="6" t="s">
        <v>241</v>
      </c>
    </row>
    <row r="5" spans="1:14" x14ac:dyDescent="0.2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  <c r="J5" s="3">
        <v>10</v>
      </c>
      <c r="K5" s="3">
        <v>11</v>
      </c>
      <c r="L5" s="3">
        <v>12</v>
      </c>
      <c r="M5" s="3">
        <v>13</v>
      </c>
      <c r="N5" s="3">
        <v>14</v>
      </c>
    </row>
    <row r="6" spans="1:14" s="7" customFormat="1" ht="13.5" thickBot="1" x14ac:dyDescent="0.25">
      <c r="A6" s="41" t="s">
        <v>0</v>
      </c>
      <c r="B6" s="41" t="s">
        <v>0</v>
      </c>
      <c r="C6" s="41" t="s">
        <v>0</v>
      </c>
      <c r="D6" s="42" t="s">
        <v>0</v>
      </c>
      <c r="E6" s="41" t="s">
        <v>0</v>
      </c>
      <c r="F6" s="41" t="s">
        <v>0</v>
      </c>
      <c r="G6" s="41" t="s">
        <v>1</v>
      </c>
      <c r="H6" s="41" t="s">
        <v>1</v>
      </c>
      <c r="I6" s="41" t="s">
        <v>1</v>
      </c>
      <c r="J6" s="41" t="s">
        <v>1</v>
      </c>
      <c r="K6" s="41" t="s">
        <v>1</v>
      </c>
      <c r="L6" s="41" t="s">
        <v>1</v>
      </c>
      <c r="M6" s="41" t="s">
        <v>0</v>
      </c>
      <c r="N6" s="41" t="s">
        <v>0</v>
      </c>
    </row>
    <row r="7" spans="1:14" s="7" customFormat="1" ht="16.5" thickBot="1" x14ac:dyDescent="0.25">
      <c r="A7" s="43"/>
      <c r="B7" s="44" t="s">
        <v>230</v>
      </c>
      <c r="C7" s="43"/>
      <c r="D7" s="45"/>
      <c r="E7" s="43"/>
      <c r="F7" s="43"/>
      <c r="G7" s="43"/>
      <c r="H7" s="46">
        <f>SUM(H$8,H$111,H$153,H$225,H$278)</f>
        <v>0</v>
      </c>
      <c r="I7" s="43"/>
      <c r="J7" s="46">
        <f>SUM(J$8,J$111,J$153,J$225,J$278)</f>
        <v>0</v>
      </c>
      <c r="K7" s="43"/>
      <c r="L7" s="46">
        <f>SUM(L$8,L$111,L$153,L$225,L$278)</f>
        <v>0</v>
      </c>
      <c r="M7" s="43"/>
      <c r="N7" s="43"/>
    </row>
    <row r="8" spans="1:14" s="7" customFormat="1" ht="15" x14ac:dyDescent="0.2">
      <c r="A8" s="34"/>
      <c r="B8" s="35" t="s">
        <v>4</v>
      </c>
      <c r="C8" s="34"/>
      <c r="D8" s="36"/>
      <c r="E8" s="34"/>
      <c r="F8" s="34"/>
      <c r="G8" s="34"/>
      <c r="H8" s="37">
        <f>SUM(H9:H110)</f>
        <v>0</v>
      </c>
      <c r="I8" s="34"/>
      <c r="J8" s="37">
        <f>SUM(J9:J110)</f>
        <v>0</v>
      </c>
      <c r="K8" s="34"/>
      <c r="L8" s="37">
        <f>SUM(L9:L110)</f>
        <v>0</v>
      </c>
      <c r="M8" s="34"/>
      <c r="N8" s="34"/>
    </row>
    <row r="9" spans="1:14" x14ac:dyDescent="0.2">
      <c r="A9" s="20">
        <v>1</v>
      </c>
      <c r="B9" s="22" t="s">
        <v>100</v>
      </c>
      <c r="C9" s="20"/>
      <c r="D9" s="9"/>
      <c r="E9" s="20" t="s">
        <v>23</v>
      </c>
      <c r="F9" s="20">
        <v>1</v>
      </c>
      <c r="G9" s="21"/>
      <c r="H9" s="23">
        <f>$F9*$G9</f>
        <v>0</v>
      </c>
      <c r="I9" s="21"/>
      <c r="J9" s="23">
        <f>$F9*$I9</f>
        <v>0</v>
      </c>
      <c r="K9" s="21">
        <f>$G9+$I9</f>
        <v>0</v>
      </c>
      <c r="L9" s="23">
        <f>$H9+$J9</f>
        <v>0</v>
      </c>
      <c r="M9" s="20"/>
      <c r="N9" s="20"/>
    </row>
    <row r="10" spans="1:14" ht="63.75" x14ac:dyDescent="0.2">
      <c r="A10" s="29"/>
      <c r="B10" s="31"/>
      <c r="C10" s="29"/>
      <c r="D10" s="19" t="s">
        <v>223</v>
      </c>
      <c r="E10" s="29"/>
      <c r="F10" s="29"/>
      <c r="G10" s="15"/>
      <c r="H10" s="30"/>
      <c r="I10" s="15"/>
      <c r="J10" s="30"/>
      <c r="K10" s="15"/>
      <c r="L10" s="30"/>
      <c r="M10" s="29"/>
      <c r="N10" s="29"/>
    </row>
    <row r="11" spans="1:14" x14ac:dyDescent="0.2">
      <c r="D11" s="19" t="s">
        <v>101</v>
      </c>
    </row>
    <row r="12" spans="1:14" x14ac:dyDescent="0.2">
      <c r="D12" s="19" t="s">
        <v>102</v>
      </c>
    </row>
    <row r="13" spans="1:14" x14ac:dyDescent="0.2">
      <c r="D13" s="19" t="s">
        <v>103</v>
      </c>
    </row>
    <row r="14" spans="1:14" x14ac:dyDescent="0.2">
      <c r="B14" s="10">
        <v>1</v>
      </c>
      <c r="C14" s="10" t="s">
        <v>6</v>
      </c>
      <c r="D14" s="8" t="s">
        <v>47</v>
      </c>
    </row>
    <row r="15" spans="1:14" x14ac:dyDescent="0.2">
      <c r="B15" s="10">
        <v>1</v>
      </c>
      <c r="C15" s="10" t="s">
        <v>6</v>
      </c>
      <c r="D15" s="8" t="s">
        <v>50</v>
      </c>
    </row>
    <row r="16" spans="1:14" x14ac:dyDescent="0.2">
      <c r="B16" s="10">
        <v>1</v>
      </c>
      <c r="C16" s="10" t="s">
        <v>6</v>
      </c>
      <c r="D16" s="8" t="s">
        <v>49</v>
      </c>
    </row>
    <row r="17" spans="2:4" x14ac:dyDescent="0.2">
      <c r="B17" s="10">
        <v>4</v>
      </c>
      <c r="C17" s="10" t="s">
        <v>7</v>
      </c>
      <c r="D17" s="8" t="s">
        <v>51</v>
      </c>
    </row>
    <row r="18" spans="2:4" x14ac:dyDescent="0.2">
      <c r="B18" s="10">
        <v>1</v>
      </c>
      <c r="C18" s="10" t="s">
        <v>6</v>
      </c>
      <c r="D18" s="8" t="s">
        <v>48</v>
      </c>
    </row>
    <row r="19" spans="2:4" x14ac:dyDescent="0.2">
      <c r="B19" s="10">
        <v>1</v>
      </c>
      <c r="C19" s="10" t="s">
        <v>6</v>
      </c>
      <c r="D19" s="8" t="s">
        <v>88</v>
      </c>
    </row>
    <row r="20" spans="2:4" x14ac:dyDescent="0.2">
      <c r="B20" s="10">
        <v>1</v>
      </c>
      <c r="C20" s="10" t="s">
        <v>6</v>
      </c>
      <c r="D20" s="8" t="s">
        <v>46</v>
      </c>
    </row>
    <row r="21" spans="2:4" x14ac:dyDescent="0.2">
      <c r="B21" s="10">
        <v>14</v>
      </c>
      <c r="C21" s="10" t="s">
        <v>6</v>
      </c>
      <c r="D21" s="8" t="s">
        <v>84</v>
      </c>
    </row>
    <row r="22" spans="2:4" x14ac:dyDescent="0.2">
      <c r="B22" s="10">
        <v>1</v>
      </c>
      <c r="C22" s="10" t="s">
        <v>6</v>
      </c>
      <c r="D22" s="8" t="s">
        <v>86</v>
      </c>
    </row>
    <row r="23" spans="2:4" x14ac:dyDescent="0.2">
      <c r="B23" s="10">
        <v>15</v>
      </c>
      <c r="C23" s="10" t="s">
        <v>6</v>
      </c>
      <c r="D23" s="8" t="s">
        <v>83</v>
      </c>
    </row>
    <row r="24" spans="2:4" x14ac:dyDescent="0.2">
      <c r="B24" s="10">
        <v>1</v>
      </c>
      <c r="C24" s="10" t="s">
        <v>6</v>
      </c>
      <c r="D24" s="8" t="s">
        <v>80</v>
      </c>
    </row>
    <row r="25" spans="2:4" x14ac:dyDescent="0.2">
      <c r="B25" s="10">
        <v>1</v>
      </c>
      <c r="C25" s="10" t="s">
        <v>6</v>
      </c>
      <c r="D25" s="8" t="s">
        <v>59</v>
      </c>
    </row>
    <row r="26" spans="2:4" x14ac:dyDescent="0.2">
      <c r="B26" s="10">
        <v>1</v>
      </c>
      <c r="C26" s="10" t="s">
        <v>6</v>
      </c>
      <c r="D26" s="8" t="s">
        <v>58</v>
      </c>
    </row>
    <row r="27" spans="2:4" x14ac:dyDescent="0.2">
      <c r="B27" s="10">
        <v>2</v>
      </c>
      <c r="C27" s="10" t="s">
        <v>6</v>
      </c>
      <c r="D27" s="8" t="s">
        <v>90</v>
      </c>
    </row>
    <row r="28" spans="2:4" x14ac:dyDescent="0.2">
      <c r="B28" s="10">
        <v>12</v>
      </c>
      <c r="C28" s="10" t="s">
        <v>6</v>
      </c>
      <c r="D28" s="8" t="s">
        <v>63</v>
      </c>
    </row>
    <row r="29" spans="2:4" x14ac:dyDescent="0.2">
      <c r="B29" s="10">
        <v>1</v>
      </c>
      <c r="C29" s="10" t="s">
        <v>6</v>
      </c>
      <c r="D29" s="8" t="s">
        <v>52</v>
      </c>
    </row>
    <row r="30" spans="2:4" x14ac:dyDescent="0.2">
      <c r="B30" s="10">
        <v>7</v>
      </c>
      <c r="C30" s="10" t="s">
        <v>6</v>
      </c>
      <c r="D30" s="8" t="s">
        <v>98</v>
      </c>
    </row>
    <row r="31" spans="2:4" x14ac:dyDescent="0.2">
      <c r="B31" s="10">
        <v>1</v>
      </c>
      <c r="C31" s="10" t="s">
        <v>6</v>
      </c>
      <c r="D31" s="8" t="s">
        <v>89</v>
      </c>
    </row>
    <row r="32" spans="2:4" x14ac:dyDescent="0.2">
      <c r="B32" s="10">
        <v>1</v>
      </c>
      <c r="C32" s="10" t="s">
        <v>6</v>
      </c>
      <c r="D32" s="8" t="s">
        <v>81</v>
      </c>
    </row>
    <row r="33" spans="2:4" x14ac:dyDescent="0.2">
      <c r="B33" s="10">
        <v>4</v>
      </c>
      <c r="C33" s="10" t="s">
        <v>6</v>
      </c>
      <c r="D33" s="8" t="s">
        <v>74</v>
      </c>
    </row>
    <row r="34" spans="2:4" x14ac:dyDescent="0.2">
      <c r="B34" s="10">
        <v>8</v>
      </c>
      <c r="C34" s="10" t="s">
        <v>6</v>
      </c>
      <c r="D34" s="8" t="s">
        <v>71</v>
      </c>
    </row>
    <row r="35" spans="2:4" x14ac:dyDescent="0.2">
      <c r="B35" s="10">
        <v>4</v>
      </c>
      <c r="C35" s="10" t="s">
        <v>6</v>
      </c>
      <c r="D35" s="8" t="s">
        <v>75</v>
      </c>
    </row>
    <row r="36" spans="2:4" x14ac:dyDescent="0.2">
      <c r="B36" s="10">
        <v>1</v>
      </c>
      <c r="C36" s="10" t="s">
        <v>6</v>
      </c>
      <c r="D36" s="8" t="s">
        <v>65</v>
      </c>
    </row>
    <row r="37" spans="2:4" x14ac:dyDescent="0.2">
      <c r="B37" s="10">
        <v>4</v>
      </c>
      <c r="C37" s="10" t="s">
        <v>6</v>
      </c>
      <c r="D37" s="8" t="s">
        <v>70</v>
      </c>
    </row>
    <row r="38" spans="2:4" x14ac:dyDescent="0.2">
      <c r="B38" s="10">
        <v>36</v>
      </c>
      <c r="C38" s="10" t="s">
        <v>6</v>
      </c>
      <c r="D38" s="8" t="s">
        <v>69</v>
      </c>
    </row>
    <row r="39" spans="2:4" x14ac:dyDescent="0.2">
      <c r="B39" s="10">
        <v>4</v>
      </c>
      <c r="C39" s="10" t="s">
        <v>6</v>
      </c>
      <c r="D39" s="8" t="s">
        <v>73</v>
      </c>
    </row>
    <row r="40" spans="2:4" x14ac:dyDescent="0.2">
      <c r="B40" s="10">
        <v>4</v>
      </c>
      <c r="C40" s="10" t="s">
        <v>6</v>
      </c>
      <c r="D40" s="8" t="s">
        <v>72</v>
      </c>
    </row>
    <row r="41" spans="2:4" x14ac:dyDescent="0.2">
      <c r="B41" s="10">
        <v>1</v>
      </c>
      <c r="C41" s="10" t="s">
        <v>6</v>
      </c>
      <c r="D41" s="8" t="s">
        <v>60</v>
      </c>
    </row>
    <row r="42" spans="2:4" x14ac:dyDescent="0.2">
      <c r="B42" s="10">
        <v>1</v>
      </c>
      <c r="C42" s="10" t="s">
        <v>6</v>
      </c>
      <c r="D42" s="8" t="s">
        <v>53</v>
      </c>
    </row>
    <row r="43" spans="2:4" x14ac:dyDescent="0.2">
      <c r="B43" s="10">
        <v>2</v>
      </c>
      <c r="C43" s="10" t="s">
        <v>6</v>
      </c>
      <c r="D43" s="8" t="s">
        <v>91</v>
      </c>
    </row>
    <row r="44" spans="2:4" ht="25.5" x14ac:dyDescent="0.2">
      <c r="B44" s="10">
        <v>20</v>
      </c>
      <c r="C44" s="10" t="s">
        <v>6</v>
      </c>
      <c r="D44" s="8" t="s">
        <v>67</v>
      </c>
    </row>
    <row r="45" spans="2:4" x14ac:dyDescent="0.2">
      <c r="B45" s="10">
        <v>1</v>
      </c>
      <c r="C45" s="10" t="s">
        <v>6</v>
      </c>
      <c r="D45" s="8" t="s">
        <v>62</v>
      </c>
    </row>
    <row r="46" spans="2:4" x14ac:dyDescent="0.2">
      <c r="B46" s="10">
        <v>1</v>
      </c>
      <c r="C46" s="10" t="s">
        <v>6</v>
      </c>
      <c r="D46" s="8" t="s">
        <v>64</v>
      </c>
    </row>
    <row r="47" spans="2:4" x14ac:dyDescent="0.2">
      <c r="B47" s="10">
        <v>1</v>
      </c>
      <c r="C47" s="10" t="s">
        <v>6</v>
      </c>
      <c r="D47" s="8" t="s">
        <v>54</v>
      </c>
    </row>
    <row r="48" spans="2:4" x14ac:dyDescent="0.2">
      <c r="B48" s="10">
        <v>1</v>
      </c>
      <c r="C48" s="10" t="s">
        <v>6</v>
      </c>
      <c r="D48" s="8" t="s">
        <v>61</v>
      </c>
    </row>
    <row r="49" spans="2:4" x14ac:dyDescent="0.2">
      <c r="B49" s="10">
        <v>2</v>
      </c>
      <c r="C49" s="10" t="s">
        <v>6</v>
      </c>
      <c r="D49" s="8" t="s">
        <v>95</v>
      </c>
    </row>
    <row r="50" spans="2:4" x14ac:dyDescent="0.2">
      <c r="B50" s="10">
        <v>4</v>
      </c>
      <c r="C50" s="10" t="s">
        <v>6</v>
      </c>
      <c r="D50" s="8" t="s">
        <v>99</v>
      </c>
    </row>
    <row r="51" spans="2:4" x14ac:dyDescent="0.2">
      <c r="B51" s="10">
        <v>36</v>
      </c>
      <c r="C51" s="10" t="s">
        <v>6</v>
      </c>
      <c r="D51" s="8" t="s">
        <v>68</v>
      </c>
    </row>
    <row r="52" spans="2:4" x14ac:dyDescent="0.2">
      <c r="B52" s="10">
        <v>40</v>
      </c>
      <c r="C52" s="10" t="s">
        <v>6</v>
      </c>
      <c r="D52" s="8" t="s">
        <v>11</v>
      </c>
    </row>
    <row r="53" spans="2:4" x14ac:dyDescent="0.2">
      <c r="B53" s="10">
        <v>4</v>
      </c>
      <c r="C53" s="10" t="s">
        <v>6</v>
      </c>
      <c r="D53" s="8" t="s">
        <v>66</v>
      </c>
    </row>
    <row r="54" spans="2:4" x14ac:dyDescent="0.2">
      <c r="B54" s="10">
        <v>2</v>
      </c>
      <c r="C54" s="10" t="s">
        <v>6</v>
      </c>
      <c r="D54" s="8" t="s">
        <v>97</v>
      </c>
    </row>
    <row r="55" spans="2:4" x14ac:dyDescent="0.2">
      <c r="B55" s="10">
        <v>13</v>
      </c>
      <c r="C55" s="10" t="s">
        <v>6</v>
      </c>
      <c r="D55" s="8" t="s">
        <v>82</v>
      </c>
    </row>
    <row r="56" spans="2:4" x14ac:dyDescent="0.2">
      <c r="B56" s="10">
        <v>1</v>
      </c>
      <c r="C56" s="10" t="s">
        <v>6</v>
      </c>
      <c r="D56" s="8" t="s">
        <v>85</v>
      </c>
    </row>
    <row r="57" spans="2:4" x14ac:dyDescent="0.2">
      <c r="B57" s="10">
        <v>40</v>
      </c>
      <c r="C57" s="10" t="s">
        <v>6</v>
      </c>
      <c r="D57" s="8" t="s">
        <v>10</v>
      </c>
    </row>
    <row r="58" spans="2:4" x14ac:dyDescent="0.2">
      <c r="B58" s="10">
        <v>9</v>
      </c>
      <c r="C58" s="10" t="s">
        <v>6</v>
      </c>
      <c r="D58" s="8" t="s">
        <v>94</v>
      </c>
    </row>
    <row r="59" spans="2:4" x14ac:dyDescent="0.2">
      <c r="B59" s="10">
        <v>9</v>
      </c>
      <c r="C59" s="10" t="s">
        <v>6</v>
      </c>
      <c r="D59" s="8" t="s">
        <v>93</v>
      </c>
    </row>
    <row r="60" spans="2:4" x14ac:dyDescent="0.2">
      <c r="B60" s="10">
        <v>2</v>
      </c>
      <c r="C60" s="10" t="s">
        <v>6</v>
      </c>
      <c r="D60" s="8" t="s">
        <v>92</v>
      </c>
    </row>
    <row r="61" spans="2:4" x14ac:dyDescent="0.2">
      <c r="B61" s="10">
        <v>2</v>
      </c>
      <c r="C61" s="10" t="s">
        <v>6</v>
      </c>
      <c r="D61" s="8" t="s">
        <v>96</v>
      </c>
    </row>
    <row r="62" spans="2:4" x14ac:dyDescent="0.2">
      <c r="B62" s="10">
        <v>108</v>
      </c>
      <c r="C62" s="10" t="s">
        <v>6</v>
      </c>
      <c r="D62" s="8" t="s">
        <v>79</v>
      </c>
    </row>
    <row r="63" spans="2:4" x14ac:dyDescent="0.2">
      <c r="B63" s="10">
        <v>28</v>
      </c>
      <c r="C63" s="10" t="s">
        <v>6</v>
      </c>
      <c r="D63" s="8" t="s">
        <v>78</v>
      </c>
    </row>
    <row r="64" spans="2:4" x14ac:dyDescent="0.2">
      <c r="B64" s="10">
        <v>5</v>
      </c>
      <c r="C64" s="10" t="s">
        <v>6</v>
      </c>
      <c r="D64" s="8" t="s">
        <v>57</v>
      </c>
    </row>
    <row r="65" spans="1:14" x14ac:dyDescent="0.2">
      <c r="B65" s="10">
        <v>12</v>
      </c>
      <c r="C65" s="10" t="s">
        <v>6</v>
      </c>
      <c r="D65" s="8" t="s">
        <v>77</v>
      </c>
    </row>
    <row r="66" spans="1:14" x14ac:dyDescent="0.2">
      <c r="B66" s="10">
        <v>4</v>
      </c>
      <c r="C66" s="10" t="s">
        <v>6</v>
      </c>
      <c r="D66" s="8" t="s">
        <v>76</v>
      </c>
    </row>
    <row r="67" spans="1:14" x14ac:dyDescent="0.2">
      <c r="B67" s="10">
        <v>1</v>
      </c>
      <c r="C67" s="10" t="s">
        <v>6</v>
      </c>
      <c r="D67" s="8" t="s">
        <v>87</v>
      </c>
    </row>
    <row r="68" spans="1:14" x14ac:dyDescent="0.2">
      <c r="B68" s="10">
        <v>1</v>
      </c>
      <c r="C68" s="10" t="s">
        <v>6</v>
      </c>
      <c r="D68" s="8" t="s">
        <v>55</v>
      </c>
    </row>
    <row r="69" spans="1:14" x14ac:dyDescent="0.2">
      <c r="B69" s="10">
        <v>18</v>
      </c>
      <c r="C69" s="10" t="s">
        <v>6</v>
      </c>
      <c r="D69" s="8" t="s">
        <v>56</v>
      </c>
    </row>
    <row r="70" spans="1:14" x14ac:dyDescent="0.2">
      <c r="B70" s="10">
        <v>1</v>
      </c>
      <c r="C70" s="10" t="s">
        <v>23</v>
      </c>
      <c r="D70" s="8" t="s">
        <v>104</v>
      </c>
    </row>
    <row r="71" spans="1:14" x14ac:dyDescent="0.2">
      <c r="A71" s="20">
        <v>2</v>
      </c>
      <c r="B71" s="22" t="s">
        <v>106</v>
      </c>
      <c r="C71" s="20"/>
      <c r="D71" s="9"/>
      <c r="E71" s="20" t="s">
        <v>6</v>
      </c>
      <c r="F71" s="20">
        <v>4</v>
      </c>
      <c r="G71" s="21"/>
      <c r="H71" s="23">
        <f>$F71*$G71</f>
        <v>0</v>
      </c>
      <c r="I71" s="21"/>
      <c r="J71" s="23">
        <f>$F71*$I71</f>
        <v>0</v>
      </c>
      <c r="K71" s="21">
        <f>$G71+$I71</f>
        <v>0</v>
      </c>
      <c r="L71" s="23">
        <f>$H71+$J71</f>
        <v>0</v>
      </c>
      <c r="M71" s="20"/>
      <c r="N71" s="20"/>
    </row>
    <row r="72" spans="1:14" x14ac:dyDescent="0.2">
      <c r="D72" s="8" t="s">
        <v>107</v>
      </c>
    </row>
    <row r="73" spans="1:14" x14ac:dyDescent="0.2">
      <c r="A73" s="20">
        <v>3</v>
      </c>
      <c r="B73" s="22" t="s">
        <v>105</v>
      </c>
      <c r="C73" s="20"/>
      <c r="D73" s="9"/>
      <c r="E73" s="20" t="s">
        <v>6</v>
      </c>
      <c r="F73" s="20">
        <v>2</v>
      </c>
      <c r="G73" s="21"/>
      <c r="H73" s="23">
        <f>$F73*$G73</f>
        <v>0</v>
      </c>
      <c r="I73" s="21"/>
      <c r="J73" s="23">
        <f>$F73*$I73</f>
        <v>0</v>
      </c>
      <c r="K73" s="21">
        <f>$G73+$I73</f>
        <v>0</v>
      </c>
      <c r="L73" s="23">
        <f>$H73+$J73</f>
        <v>0</v>
      </c>
      <c r="M73" s="20"/>
      <c r="N73" s="20"/>
    </row>
    <row r="74" spans="1:14" x14ac:dyDescent="0.2">
      <c r="D74" s="8" t="s">
        <v>9</v>
      </c>
    </row>
    <row r="75" spans="1:14" x14ac:dyDescent="0.2">
      <c r="A75" s="20">
        <v>4</v>
      </c>
      <c r="B75" s="22" t="s">
        <v>108</v>
      </c>
      <c r="C75" s="20"/>
      <c r="D75" s="9"/>
      <c r="E75" s="20" t="s">
        <v>23</v>
      </c>
      <c r="F75" s="20">
        <v>1</v>
      </c>
      <c r="G75" s="21"/>
      <c r="H75" s="23">
        <f>$F75*$G75</f>
        <v>0</v>
      </c>
      <c r="I75" s="21"/>
      <c r="J75" s="23">
        <f>$F75*$I75</f>
        <v>0</v>
      </c>
      <c r="K75" s="21">
        <f>$G75+$I75</f>
        <v>0</v>
      </c>
      <c r="L75" s="23">
        <f>$H75+$J75</f>
        <v>0</v>
      </c>
      <c r="M75" s="20"/>
      <c r="N75" s="20"/>
    </row>
    <row r="76" spans="1:14" x14ac:dyDescent="0.2">
      <c r="A76" s="24"/>
      <c r="B76" s="26"/>
      <c r="C76" s="24"/>
      <c r="D76" s="27" t="s">
        <v>222</v>
      </c>
      <c r="E76" s="24"/>
      <c r="F76" s="24"/>
      <c r="G76" s="28"/>
      <c r="H76" s="25"/>
      <c r="I76" s="28"/>
      <c r="J76" s="25"/>
      <c r="K76" s="28"/>
      <c r="L76" s="25"/>
      <c r="M76" s="24"/>
      <c r="N76" s="24"/>
    </row>
    <row r="77" spans="1:14" x14ac:dyDescent="0.2">
      <c r="A77" s="20">
        <v>5</v>
      </c>
      <c r="B77" s="22" t="s">
        <v>109</v>
      </c>
      <c r="C77" s="20"/>
      <c r="D77" s="9"/>
      <c r="E77" s="20" t="s">
        <v>23</v>
      </c>
      <c r="F77" s="20">
        <v>1</v>
      </c>
      <c r="G77" s="21"/>
      <c r="H77" s="23">
        <f>$F77*$G77</f>
        <v>0</v>
      </c>
      <c r="I77" s="21"/>
      <c r="J77" s="23">
        <f>$F77*$I77</f>
        <v>0</v>
      </c>
      <c r="K77" s="21">
        <f>$G77+$I77</f>
        <v>0</v>
      </c>
      <c r="L77" s="23">
        <f>$H77+$J77</f>
        <v>0</v>
      </c>
      <c r="M77" s="20"/>
      <c r="N77" s="20"/>
    </row>
    <row r="78" spans="1:14" x14ac:dyDescent="0.2">
      <c r="A78" s="24"/>
      <c r="B78" s="26"/>
      <c r="C78" s="24"/>
      <c r="D78" s="27" t="s">
        <v>222</v>
      </c>
      <c r="E78" s="24"/>
      <c r="F78" s="24"/>
      <c r="G78" s="28"/>
      <c r="H78" s="25"/>
      <c r="I78" s="28"/>
      <c r="J78" s="25"/>
      <c r="K78" s="28"/>
      <c r="L78" s="25"/>
      <c r="M78" s="24"/>
      <c r="N78" s="24"/>
    </row>
    <row r="79" spans="1:14" x14ac:dyDescent="0.2">
      <c r="A79" s="20">
        <v>6</v>
      </c>
      <c r="B79" s="22" t="s">
        <v>110</v>
      </c>
      <c r="C79" s="20"/>
      <c r="D79" s="9"/>
      <c r="E79" s="20" t="s">
        <v>23</v>
      </c>
      <c r="F79" s="20">
        <v>1</v>
      </c>
      <c r="G79" s="21"/>
      <c r="H79" s="23">
        <f>$F79*$G79</f>
        <v>0</v>
      </c>
      <c r="I79" s="21"/>
      <c r="J79" s="23">
        <f>$F79*$I79</f>
        <v>0</v>
      </c>
      <c r="K79" s="21">
        <f>$G79+$I79</f>
        <v>0</v>
      </c>
      <c r="L79" s="23">
        <f>$H79+$J79</f>
        <v>0</v>
      </c>
      <c r="M79" s="20"/>
      <c r="N79" s="20"/>
    </row>
    <row r="80" spans="1:14" x14ac:dyDescent="0.2">
      <c r="A80" s="24"/>
      <c r="B80" s="26"/>
      <c r="C80" s="24"/>
      <c r="D80" s="27" t="s">
        <v>222</v>
      </c>
      <c r="E80" s="24"/>
      <c r="F80" s="24"/>
      <c r="G80" s="28"/>
      <c r="H80" s="25"/>
      <c r="I80" s="28"/>
      <c r="J80" s="25"/>
      <c r="K80" s="28"/>
      <c r="L80" s="25"/>
      <c r="M80" s="24"/>
      <c r="N80" s="24"/>
    </row>
    <row r="81" spans="1:14" x14ac:dyDescent="0.2">
      <c r="A81" s="20">
        <v>7</v>
      </c>
      <c r="B81" s="22" t="s">
        <v>111</v>
      </c>
      <c r="C81" s="20"/>
      <c r="D81" s="9"/>
      <c r="E81" s="20" t="s">
        <v>23</v>
      </c>
      <c r="F81" s="20">
        <v>1</v>
      </c>
      <c r="G81" s="21"/>
      <c r="H81" s="23">
        <f>$F81*$G81</f>
        <v>0</v>
      </c>
      <c r="I81" s="21"/>
      <c r="J81" s="23">
        <f>$F81*$I81</f>
        <v>0</v>
      </c>
      <c r="K81" s="21">
        <f>$G81+$I81</f>
        <v>0</v>
      </c>
      <c r="L81" s="23">
        <f>$H81+$J81</f>
        <v>0</v>
      </c>
      <c r="M81" s="20"/>
      <c r="N81" s="20"/>
    </row>
    <row r="82" spans="1:14" x14ac:dyDescent="0.2">
      <c r="A82" s="24"/>
      <c r="B82" s="26"/>
      <c r="C82" s="24"/>
      <c r="D82" s="27" t="s">
        <v>222</v>
      </c>
      <c r="E82" s="24"/>
      <c r="F82" s="24"/>
      <c r="G82" s="28"/>
      <c r="H82" s="25"/>
      <c r="I82" s="28"/>
      <c r="J82" s="25"/>
      <c r="K82" s="28"/>
      <c r="L82" s="25"/>
      <c r="M82" s="24"/>
      <c r="N82" s="24"/>
    </row>
    <row r="83" spans="1:14" x14ac:dyDescent="0.2">
      <c r="A83" s="20">
        <v>8</v>
      </c>
      <c r="B83" s="22" t="s">
        <v>112</v>
      </c>
      <c r="C83" s="20"/>
      <c r="D83" s="9"/>
      <c r="E83" s="20" t="s">
        <v>23</v>
      </c>
      <c r="F83" s="20">
        <v>1</v>
      </c>
      <c r="G83" s="21"/>
      <c r="H83" s="23">
        <f>$F83*$G83</f>
        <v>0</v>
      </c>
      <c r="I83" s="21"/>
      <c r="J83" s="23">
        <f>$F83*$I83</f>
        <v>0</v>
      </c>
      <c r="K83" s="21">
        <f>$G83+$I83</f>
        <v>0</v>
      </c>
      <c r="L83" s="23">
        <f>$H83+$J83</f>
        <v>0</v>
      </c>
      <c r="M83" s="20"/>
      <c r="N83" s="20"/>
    </row>
    <row r="84" spans="1:14" x14ac:dyDescent="0.2">
      <c r="B84" s="10">
        <v>1</v>
      </c>
      <c r="C84" s="10" t="s">
        <v>6</v>
      </c>
      <c r="D84" s="8" t="s">
        <v>112</v>
      </c>
    </row>
    <row r="85" spans="1:14" x14ac:dyDescent="0.2">
      <c r="A85" s="20">
        <v>9</v>
      </c>
      <c r="B85" s="22" t="s">
        <v>113</v>
      </c>
      <c r="C85" s="20"/>
      <c r="D85" s="9"/>
      <c r="E85" s="20" t="s">
        <v>23</v>
      </c>
      <c r="F85" s="20">
        <v>1</v>
      </c>
      <c r="G85" s="21"/>
      <c r="H85" s="23">
        <f>$F85*$G85</f>
        <v>0</v>
      </c>
      <c r="I85" s="21"/>
      <c r="J85" s="23">
        <f>$F85*$I85</f>
        <v>0</v>
      </c>
      <c r="K85" s="21">
        <f>$G85+$I85</f>
        <v>0</v>
      </c>
      <c r="L85" s="23">
        <f>$H85+$J85</f>
        <v>0</v>
      </c>
      <c r="M85" s="20"/>
      <c r="N85" s="20"/>
    </row>
    <row r="86" spans="1:14" x14ac:dyDescent="0.2">
      <c r="B86" s="10">
        <v>1</v>
      </c>
      <c r="C86" s="10" t="s">
        <v>6</v>
      </c>
      <c r="D86" s="8" t="s">
        <v>113</v>
      </c>
    </row>
    <row r="87" spans="1:14" x14ac:dyDescent="0.2">
      <c r="A87" s="20">
        <v>10</v>
      </c>
      <c r="B87" s="22" t="s">
        <v>13</v>
      </c>
      <c r="C87" s="20"/>
      <c r="D87" s="9"/>
      <c r="E87" s="20" t="s">
        <v>23</v>
      </c>
      <c r="F87" s="20">
        <v>1</v>
      </c>
      <c r="G87" s="21"/>
      <c r="H87" s="23">
        <f>$F87*$G87</f>
        <v>0</v>
      </c>
      <c r="I87" s="21"/>
      <c r="J87" s="23">
        <f>$F87*$I87</f>
        <v>0</v>
      </c>
      <c r="K87" s="21">
        <f>$G87+$I87</f>
        <v>0</v>
      </c>
      <c r="L87" s="23">
        <f>$H87+$J87</f>
        <v>0</v>
      </c>
      <c r="M87" s="20"/>
      <c r="N87" s="20"/>
    </row>
    <row r="88" spans="1:14" x14ac:dyDescent="0.2">
      <c r="B88" s="10">
        <v>1</v>
      </c>
      <c r="C88" s="10" t="s">
        <v>6</v>
      </c>
      <c r="D88" s="8" t="s">
        <v>13</v>
      </c>
    </row>
    <row r="89" spans="1:14" x14ac:dyDescent="0.2">
      <c r="A89" s="20">
        <v>11</v>
      </c>
      <c r="B89" s="22" t="s">
        <v>14</v>
      </c>
      <c r="C89" s="20"/>
      <c r="D89" s="9"/>
      <c r="E89" s="20" t="s">
        <v>23</v>
      </c>
      <c r="F89" s="20">
        <v>1</v>
      </c>
      <c r="G89" s="21"/>
      <c r="H89" s="23">
        <f>$F89*$G89</f>
        <v>0</v>
      </c>
      <c r="I89" s="21"/>
      <c r="J89" s="23">
        <f>$F89*$I89</f>
        <v>0</v>
      </c>
      <c r="K89" s="21">
        <f>$G89+$I89</f>
        <v>0</v>
      </c>
      <c r="L89" s="23">
        <f>$H89+$J89</f>
        <v>0</v>
      </c>
      <c r="M89" s="20"/>
      <c r="N89" s="20"/>
    </row>
    <row r="90" spans="1:14" x14ac:dyDescent="0.2">
      <c r="B90" s="10">
        <v>1</v>
      </c>
      <c r="C90" s="10" t="s">
        <v>6</v>
      </c>
      <c r="D90" s="8" t="s">
        <v>15</v>
      </c>
    </row>
    <row r="91" spans="1:14" x14ac:dyDescent="0.2">
      <c r="A91" s="20">
        <v>12</v>
      </c>
      <c r="B91" s="22" t="s">
        <v>16</v>
      </c>
      <c r="C91" s="20"/>
      <c r="D91" s="9"/>
      <c r="E91" s="20" t="s">
        <v>23</v>
      </c>
      <c r="F91" s="20">
        <v>1</v>
      </c>
      <c r="G91" s="21"/>
      <c r="H91" s="23">
        <f>$F91*$G91</f>
        <v>0</v>
      </c>
      <c r="I91" s="21"/>
      <c r="J91" s="23">
        <f>$F91*$I91</f>
        <v>0</v>
      </c>
      <c r="K91" s="21">
        <f>$G91+$I91</f>
        <v>0</v>
      </c>
      <c r="L91" s="23">
        <f>$H91+$J91</f>
        <v>0</v>
      </c>
      <c r="M91" s="20"/>
      <c r="N91" s="20"/>
    </row>
    <row r="92" spans="1:14" ht="25.5" x14ac:dyDescent="0.2">
      <c r="B92" s="10">
        <v>1</v>
      </c>
      <c r="C92" s="10" t="s">
        <v>6</v>
      </c>
      <c r="D92" s="8" t="s">
        <v>17</v>
      </c>
    </row>
    <row r="93" spans="1:14" x14ac:dyDescent="0.2">
      <c r="A93" s="20">
        <v>13</v>
      </c>
      <c r="B93" s="22" t="s">
        <v>18</v>
      </c>
      <c r="C93" s="20"/>
      <c r="D93" s="9"/>
      <c r="E93" s="20" t="s">
        <v>23</v>
      </c>
      <c r="F93" s="20">
        <v>1</v>
      </c>
      <c r="G93" s="21"/>
      <c r="H93" s="23">
        <f>$F93*$G93</f>
        <v>0</v>
      </c>
      <c r="I93" s="21"/>
      <c r="J93" s="23">
        <f>$F93*$I93</f>
        <v>0</v>
      </c>
      <c r="K93" s="21">
        <f>$G93+$I93</f>
        <v>0</v>
      </c>
      <c r="L93" s="23">
        <f>$H93+$J93</f>
        <v>0</v>
      </c>
      <c r="M93" s="20"/>
      <c r="N93" s="20"/>
    </row>
    <row r="94" spans="1:14" x14ac:dyDescent="0.2">
      <c r="D94" s="8" t="s">
        <v>19</v>
      </c>
    </row>
    <row r="95" spans="1:14" x14ac:dyDescent="0.2">
      <c r="D95" s="8" t="s">
        <v>20</v>
      </c>
    </row>
    <row r="96" spans="1:14" x14ac:dyDescent="0.2">
      <c r="B96" s="10">
        <v>1</v>
      </c>
      <c r="C96" s="10" t="s">
        <v>6</v>
      </c>
      <c r="D96" s="8" t="s">
        <v>21</v>
      </c>
    </row>
    <row r="97" spans="1:14" x14ac:dyDescent="0.2">
      <c r="A97" s="20">
        <v>14</v>
      </c>
      <c r="B97" s="22" t="s">
        <v>22</v>
      </c>
      <c r="C97" s="20"/>
      <c r="D97" s="9"/>
      <c r="E97" s="20" t="s">
        <v>23</v>
      </c>
      <c r="F97" s="20">
        <v>1</v>
      </c>
      <c r="G97" s="21"/>
      <c r="H97" s="23">
        <f>$F97*$G97</f>
        <v>0</v>
      </c>
      <c r="I97" s="21"/>
      <c r="J97" s="23">
        <f>$F97*$I97</f>
        <v>0</v>
      </c>
      <c r="K97" s="21">
        <f>$G97+$I97</f>
        <v>0</v>
      </c>
      <c r="L97" s="23">
        <f>$H97+$J97</f>
        <v>0</v>
      </c>
      <c r="M97" s="20"/>
      <c r="N97" s="20"/>
    </row>
    <row r="98" spans="1:14" x14ac:dyDescent="0.2">
      <c r="B98" s="10">
        <v>1</v>
      </c>
      <c r="C98" s="10" t="s">
        <v>23</v>
      </c>
      <c r="D98" s="8" t="s">
        <v>22</v>
      </c>
    </row>
    <row r="99" spans="1:14" x14ac:dyDescent="0.2">
      <c r="A99" s="20">
        <v>15</v>
      </c>
      <c r="B99" s="22" t="s">
        <v>24</v>
      </c>
      <c r="C99" s="20"/>
      <c r="D99" s="9"/>
      <c r="E99" s="20" t="s">
        <v>23</v>
      </c>
      <c r="F99" s="20">
        <v>1</v>
      </c>
      <c r="G99" s="21"/>
      <c r="H99" s="23">
        <f>$F99*$G99</f>
        <v>0</v>
      </c>
      <c r="I99" s="21"/>
      <c r="J99" s="23">
        <f>$F99*$I99</f>
        <v>0</v>
      </c>
      <c r="K99" s="21">
        <f>$G99+$I99</f>
        <v>0</v>
      </c>
      <c r="L99" s="23">
        <f>$H99+$J99</f>
        <v>0</v>
      </c>
      <c r="M99" s="20"/>
      <c r="N99" s="20"/>
    </row>
    <row r="100" spans="1:14" x14ac:dyDescent="0.2">
      <c r="B100" s="10">
        <v>1</v>
      </c>
      <c r="C100" s="10" t="s">
        <v>23</v>
      </c>
      <c r="D100" s="8" t="s">
        <v>25</v>
      </c>
    </row>
    <row r="101" spans="1:14" ht="25.5" x14ac:dyDescent="0.2">
      <c r="D101" s="8" t="s">
        <v>26</v>
      </c>
    </row>
    <row r="102" spans="1:14" x14ac:dyDescent="0.2">
      <c r="A102" s="20">
        <v>16</v>
      </c>
      <c r="B102" s="22" t="s">
        <v>27</v>
      </c>
      <c r="C102" s="20"/>
      <c r="D102" s="9"/>
      <c r="E102" s="20" t="s">
        <v>23</v>
      </c>
      <c r="F102" s="20">
        <v>1</v>
      </c>
      <c r="G102" s="21"/>
      <c r="H102" s="23">
        <f>$F102*$G102</f>
        <v>0</v>
      </c>
      <c r="I102" s="21"/>
      <c r="J102" s="23">
        <f>$F102*$I102</f>
        <v>0</v>
      </c>
      <c r="K102" s="21">
        <f>$G102+$I102</f>
        <v>0</v>
      </c>
      <c r="L102" s="23">
        <f>$H102+$J102</f>
        <v>0</v>
      </c>
      <c r="M102" s="20"/>
      <c r="N102" s="20"/>
    </row>
    <row r="103" spans="1:14" x14ac:dyDescent="0.2">
      <c r="D103" s="8" t="s">
        <v>19</v>
      </c>
    </row>
    <row r="104" spans="1:14" x14ac:dyDescent="0.2">
      <c r="D104" s="8" t="s">
        <v>28</v>
      </c>
    </row>
    <row r="105" spans="1:14" x14ac:dyDescent="0.2">
      <c r="D105" s="8" t="s">
        <v>29</v>
      </c>
    </row>
    <row r="106" spans="1:14" x14ac:dyDescent="0.2">
      <c r="D106" s="8" t="s">
        <v>30</v>
      </c>
    </row>
    <row r="107" spans="1:14" x14ac:dyDescent="0.2">
      <c r="D107" s="8" t="s">
        <v>31</v>
      </c>
    </row>
    <row r="108" spans="1:14" x14ac:dyDescent="0.2">
      <c r="A108" s="20">
        <v>17</v>
      </c>
      <c r="B108" s="22" t="s">
        <v>32</v>
      </c>
      <c r="C108" s="20"/>
      <c r="D108" s="9"/>
      <c r="E108" s="20" t="s">
        <v>23</v>
      </c>
      <c r="F108" s="20">
        <v>1</v>
      </c>
      <c r="G108" s="21"/>
      <c r="H108" s="23">
        <f>$F108*$G108</f>
        <v>0</v>
      </c>
      <c r="I108" s="21"/>
      <c r="J108" s="23">
        <f>$F108*$I108</f>
        <v>0</v>
      </c>
      <c r="K108" s="21">
        <f>$G108+$I108</f>
        <v>0</v>
      </c>
      <c r="L108" s="23">
        <f>$H108+$J108</f>
        <v>0</v>
      </c>
      <c r="M108" s="20"/>
      <c r="N108" s="20"/>
    </row>
    <row r="109" spans="1:14" x14ac:dyDescent="0.2">
      <c r="D109" s="8" t="s">
        <v>19</v>
      </c>
    </row>
    <row r="110" spans="1:14" ht="13.5" thickBot="1" x14ac:dyDescent="0.25">
      <c r="D110" s="8" t="s">
        <v>33</v>
      </c>
    </row>
    <row r="111" spans="1:14" ht="15" x14ac:dyDescent="0.2">
      <c r="A111" s="38"/>
      <c r="B111" s="39" t="s">
        <v>5</v>
      </c>
      <c r="C111" s="38"/>
      <c r="D111" s="40"/>
      <c r="E111" s="38"/>
      <c r="F111" s="38"/>
      <c r="G111" s="37"/>
      <c r="H111" s="37">
        <f>SUM(H112:H152)</f>
        <v>0</v>
      </c>
      <c r="I111" s="37"/>
      <c r="J111" s="37">
        <f>SUM(J112:J152)</f>
        <v>0</v>
      </c>
      <c r="K111" s="37"/>
      <c r="L111" s="37">
        <f>SUM(L112:L152)</f>
        <v>0</v>
      </c>
      <c r="M111" s="38"/>
      <c r="N111" s="38"/>
    </row>
    <row r="112" spans="1:14" x14ac:dyDescent="0.2">
      <c r="A112" s="20">
        <v>18</v>
      </c>
      <c r="B112" s="22" t="s">
        <v>126</v>
      </c>
      <c r="C112" s="20"/>
      <c r="D112" s="9"/>
      <c r="E112" s="20" t="s">
        <v>8</v>
      </c>
      <c r="F112" s="20">
        <v>220</v>
      </c>
      <c r="G112" s="21"/>
      <c r="H112" s="23">
        <f>$F112*$G112</f>
        <v>0</v>
      </c>
      <c r="I112" s="21"/>
      <c r="J112" s="23">
        <f>$F112*$I112</f>
        <v>0</v>
      </c>
      <c r="K112" s="21">
        <f>$G112+$I112</f>
        <v>0</v>
      </c>
      <c r="L112" s="23">
        <f>$H112+$J112</f>
        <v>0</v>
      </c>
      <c r="M112" s="20"/>
      <c r="N112" s="20"/>
    </row>
    <row r="113" spans="1:14" x14ac:dyDescent="0.2">
      <c r="A113" s="24"/>
      <c r="B113" s="26"/>
      <c r="C113" s="24"/>
      <c r="D113" s="27" t="s">
        <v>225</v>
      </c>
      <c r="E113" s="24"/>
      <c r="F113" s="24"/>
      <c r="G113" s="28"/>
      <c r="H113" s="25"/>
      <c r="I113" s="28"/>
      <c r="J113" s="25"/>
      <c r="K113" s="28"/>
      <c r="L113" s="25"/>
      <c r="M113" s="24"/>
      <c r="N113" s="24"/>
    </row>
    <row r="114" spans="1:14" x14ac:dyDescent="0.2">
      <c r="A114" s="20">
        <v>19</v>
      </c>
      <c r="B114" s="22" t="s">
        <v>39</v>
      </c>
      <c r="C114" s="20"/>
      <c r="D114" s="9"/>
      <c r="E114" s="20" t="s">
        <v>8</v>
      </c>
      <c r="F114" s="20">
        <v>50</v>
      </c>
      <c r="G114" s="21"/>
      <c r="H114" s="23">
        <f>$F114*$G114</f>
        <v>0</v>
      </c>
      <c r="I114" s="21"/>
      <c r="J114" s="23">
        <f>$F114*$I114</f>
        <v>0</v>
      </c>
      <c r="K114" s="21">
        <f>$G114+$I114</f>
        <v>0</v>
      </c>
      <c r="L114" s="23">
        <f>$H114+$J114</f>
        <v>0</v>
      </c>
      <c r="M114" s="20"/>
      <c r="N114" s="20"/>
    </row>
    <row r="115" spans="1:14" x14ac:dyDescent="0.2">
      <c r="A115" s="24"/>
      <c r="B115" s="26"/>
      <c r="C115" s="24"/>
      <c r="D115" s="27" t="s">
        <v>225</v>
      </c>
      <c r="E115" s="24"/>
      <c r="F115" s="24"/>
      <c r="G115" s="28"/>
      <c r="H115" s="25"/>
      <c r="I115" s="28"/>
      <c r="J115" s="25"/>
      <c r="K115" s="28"/>
      <c r="L115" s="25"/>
      <c r="M115" s="24"/>
      <c r="N115" s="24"/>
    </row>
    <row r="116" spans="1:14" x14ac:dyDescent="0.2">
      <c r="A116" s="20">
        <v>20</v>
      </c>
      <c r="B116" s="22" t="s">
        <v>120</v>
      </c>
      <c r="C116" s="20"/>
      <c r="D116" s="9"/>
      <c r="E116" s="20" t="s">
        <v>8</v>
      </c>
      <c r="F116" s="20">
        <v>100</v>
      </c>
      <c r="G116" s="21"/>
      <c r="H116" s="23">
        <f>$F116*$G116</f>
        <v>0</v>
      </c>
      <c r="I116" s="21"/>
      <c r="J116" s="23">
        <f>$F116*$I116</f>
        <v>0</v>
      </c>
      <c r="K116" s="21">
        <f>$G116+$I116</f>
        <v>0</v>
      </c>
      <c r="L116" s="23">
        <f>$H116+$J116</f>
        <v>0</v>
      </c>
      <c r="M116" s="20"/>
      <c r="N116" s="20"/>
    </row>
    <row r="117" spans="1:14" x14ac:dyDescent="0.2">
      <c r="A117" s="24"/>
      <c r="B117" s="26"/>
      <c r="C117" s="24"/>
      <c r="D117" s="27" t="s">
        <v>225</v>
      </c>
      <c r="E117" s="24"/>
      <c r="F117" s="24"/>
      <c r="G117" s="28"/>
      <c r="H117" s="25"/>
      <c r="I117" s="28"/>
      <c r="J117" s="25"/>
      <c r="K117" s="28"/>
      <c r="L117" s="25"/>
      <c r="M117" s="24"/>
      <c r="N117" s="24"/>
    </row>
    <row r="118" spans="1:14" x14ac:dyDescent="0.2">
      <c r="A118" s="20">
        <v>21</v>
      </c>
      <c r="B118" s="22" t="s">
        <v>123</v>
      </c>
      <c r="C118" s="20"/>
      <c r="D118" s="9"/>
      <c r="E118" s="20" t="s">
        <v>8</v>
      </c>
      <c r="F118" s="20">
        <v>205</v>
      </c>
      <c r="G118" s="21"/>
      <c r="H118" s="23">
        <f>$F118*$G118</f>
        <v>0</v>
      </c>
      <c r="I118" s="21"/>
      <c r="J118" s="23">
        <f>$F118*$I118</f>
        <v>0</v>
      </c>
      <c r="K118" s="21">
        <f>$G118+$I118</f>
        <v>0</v>
      </c>
      <c r="L118" s="23">
        <f>$H118+$J118</f>
        <v>0</v>
      </c>
      <c r="M118" s="20"/>
      <c r="N118" s="20"/>
    </row>
    <row r="119" spans="1:14" x14ac:dyDescent="0.2">
      <c r="A119" s="24"/>
      <c r="B119" s="26"/>
      <c r="C119" s="24"/>
      <c r="D119" s="27" t="s">
        <v>225</v>
      </c>
      <c r="E119" s="24"/>
      <c r="F119" s="24"/>
      <c r="G119" s="28"/>
      <c r="H119" s="25"/>
      <c r="I119" s="28"/>
      <c r="J119" s="25"/>
      <c r="K119" s="28"/>
      <c r="L119" s="25"/>
      <c r="M119" s="24"/>
      <c r="N119" s="24"/>
    </row>
    <row r="120" spans="1:14" x14ac:dyDescent="0.2">
      <c r="A120" s="20">
        <v>22</v>
      </c>
      <c r="B120" s="22" t="s">
        <v>122</v>
      </c>
      <c r="C120" s="20"/>
      <c r="D120" s="9"/>
      <c r="E120" s="20" t="s">
        <v>8</v>
      </c>
      <c r="F120" s="20">
        <v>60</v>
      </c>
      <c r="G120" s="21"/>
      <c r="H120" s="23">
        <f>$F120*$G120</f>
        <v>0</v>
      </c>
      <c r="I120" s="21"/>
      <c r="J120" s="23">
        <f>$F120*$I120</f>
        <v>0</v>
      </c>
      <c r="K120" s="21">
        <f>$G120+$I120</f>
        <v>0</v>
      </c>
      <c r="L120" s="23">
        <f>$H120+$J120</f>
        <v>0</v>
      </c>
      <c r="M120" s="20"/>
      <c r="N120" s="20"/>
    </row>
    <row r="121" spans="1:14" x14ac:dyDescent="0.2">
      <c r="A121" s="24"/>
      <c r="B121" s="26"/>
      <c r="C121" s="24"/>
      <c r="D121" s="27" t="s">
        <v>225</v>
      </c>
      <c r="E121" s="24"/>
      <c r="F121" s="24"/>
      <c r="G121" s="28"/>
      <c r="H121" s="25"/>
      <c r="I121" s="28"/>
      <c r="J121" s="25"/>
      <c r="K121" s="28"/>
      <c r="L121" s="25"/>
      <c r="M121" s="24"/>
      <c r="N121" s="24"/>
    </row>
    <row r="122" spans="1:14" x14ac:dyDescent="0.2">
      <c r="A122" s="20">
        <v>23</v>
      </c>
      <c r="B122" s="22" t="s">
        <v>125</v>
      </c>
      <c r="C122" s="20"/>
      <c r="D122" s="9"/>
      <c r="E122" s="20" t="s">
        <v>8</v>
      </c>
      <c r="F122" s="20">
        <v>30</v>
      </c>
      <c r="G122" s="21"/>
      <c r="H122" s="23">
        <f>$F122*$G122</f>
        <v>0</v>
      </c>
      <c r="I122" s="21"/>
      <c r="J122" s="23">
        <f>$F122*$I122</f>
        <v>0</v>
      </c>
      <c r="K122" s="21">
        <f>$G122+$I122</f>
        <v>0</v>
      </c>
      <c r="L122" s="23">
        <f>$H122+$J122</f>
        <v>0</v>
      </c>
      <c r="M122" s="20"/>
      <c r="N122" s="20"/>
    </row>
    <row r="123" spans="1:14" x14ac:dyDescent="0.2">
      <c r="A123" s="24"/>
      <c r="B123" s="26"/>
      <c r="C123" s="24"/>
      <c r="D123" s="27" t="s">
        <v>225</v>
      </c>
      <c r="E123" s="24"/>
      <c r="F123" s="24"/>
      <c r="G123" s="28"/>
      <c r="H123" s="25"/>
      <c r="I123" s="28"/>
      <c r="J123" s="25"/>
      <c r="K123" s="28"/>
      <c r="L123" s="25"/>
      <c r="M123" s="24"/>
      <c r="N123" s="24"/>
    </row>
    <row r="124" spans="1:14" x14ac:dyDescent="0.2">
      <c r="A124" s="20">
        <v>24</v>
      </c>
      <c r="B124" s="22" t="s">
        <v>114</v>
      </c>
      <c r="C124" s="20"/>
      <c r="D124" s="9"/>
      <c r="E124" s="20" t="s">
        <v>8</v>
      </c>
      <c r="F124" s="20">
        <v>20</v>
      </c>
      <c r="G124" s="21"/>
      <c r="H124" s="23">
        <f>$F124*$G124</f>
        <v>0</v>
      </c>
      <c r="I124" s="21"/>
      <c r="J124" s="23">
        <f>$F124*$I124</f>
        <v>0</v>
      </c>
      <c r="K124" s="21">
        <f>$G124+$I124</f>
        <v>0</v>
      </c>
      <c r="L124" s="23">
        <f>$H124+$J124</f>
        <v>0</v>
      </c>
      <c r="M124" s="20"/>
      <c r="N124" s="20"/>
    </row>
    <row r="125" spans="1:14" x14ac:dyDescent="0.2">
      <c r="A125" s="24"/>
      <c r="B125" s="26"/>
      <c r="C125" s="24"/>
      <c r="D125" s="27" t="s">
        <v>225</v>
      </c>
      <c r="E125" s="24"/>
      <c r="F125" s="24"/>
      <c r="G125" s="28"/>
      <c r="H125" s="25"/>
      <c r="I125" s="28"/>
      <c r="J125" s="25"/>
      <c r="K125" s="28"/>
      <c r="L125" s="25"/>
      <c r="M125" s="24"/>
      <c r="N125" s="24"/>
    </row>
    <row r="126" spans="1:14" x14ac:dyDescent="0.2">
      <c r="A126" s="20">
        <v>25</v>
      </c>
      <c r="B126" s="22" t="s">
        <v>116</v>
      </c>
      <c r="C126" s="20"/>
      <c r="D126" s="9"/>
      <c r="E126" s="20" t="s">
        <v>8</v>
      </c>
      <c r="F126" s="20">
        <v>80</v>
      </c>
      <c r="G126" s="21"/>
      <c r="H126" s="23">
        <f>$F126*$G126</f>
        <v>0</v>
      </c>
      <c r="I126" s="21"/>
      <c r="J126" s="23">
        <f>$F126*$I126</f>
        <v>0</v>
      </c>
      <c r="K126" s="21">
        <f>$G126+$I126</f>
        <v>0</v>
      </c>
      <c r="L126" s="23">
        <f>$H126+$J126</f>
        <v>0</v>
      </c>
      <c r="M126" s="20"/>
      <c r="N126" s="20"/>
    </row>
    <row r="127" spans="1:14" x14ac:dyDescent="0.2">
      <c r="A127" s="24"/>
      <c r="B127" s="26"/>
      <c r="C127" s="24"/>
      <c r="D127" s="27" t="s">
        <v>225</v>
      </c>
      <c r="E127" s="24"/>
      <c r="F127" s="24"/>
      <c r="G127" s="28"/>
      <c r="H127" s="25"/>
      <c r="I127" s="28"/>
      <c r="J127" s="25"/>
      <c r="K127" s="28"/>
      <c r="L127" s="25"/>
      <c r="M127" s="24"/>
      <c r="N127" s="24"/>
    </row>
    <row r="128" spans="1:14" x14ac:dyDescent="0.2">
      <c r="A128" s="20">
        <v>26</v>
      </c>
      <c r="B128" s="22" t="s">
        <v>121</v>
      </c>
      <c r="C128" s="20"/>
      <c r="D128" s="9"/>
      <c r="E128" s="20" t="s">
        <v>8</v>
      </c>
      <c r="F128" s="20">
        <v>170</v>
      </c>
      <c r="G128" s="21"/>
      <c r="H128" s="23">
        <f>$F128*$G128</f>
        <v>0</v>
      </c>
      <c r="I128" s="21"/>
      <c r="J128" s="23">
        <f>$F128*$I128</f>
        <v>0</v>
      </c>
      <c r="K128" s="21">
        <f>$G128+$I128</f>
        <v>0</v>
      </c>
      <c r="L128" s="23">
        <f>$H128+$J128</f>
        <v>0</v>
      </c>
      <c r="M128" s="20"/>
      <c r="N128" s="20"/>
    </row>
    <row r="129" spans="1:14" x14ac:dyDescent="0.2">
      <c r="A129" s="24"/>
      <c r="B129" s="26"/>
      <c r="C129" s="24"/>
      <c r="D129" s="27" t="s">
        <v>225</v>
      </c>
      <c r="E129" s="24"/>
      <c r="F129" s="24"/>
      <c r="G129" s="28"/>
      <c r="H129" s="25"/>
      <c r="I129" s="28"/>
      <c r="J129" s="25"/>
      <c r="K129" s="28"/>
      <c r="L129" s="25"/>
      <c r="M129" s="24"/>
      <c r="N129" s="24"/>
    </row>
    <row r="130" spans="1:14" x14ac:dyDescent="0.2">
      <c r="A130" s="20">
        <v>27</v>
      </c>
      <c r="B130" s="22" t="s">
        <v>118</v>
      </c>
      <c r="C130" s="20"/>
      <c r="D130" s="9"/>
      <c r="E130" s="20" t="s">
        <v>8</v>
      </c>
      <c r="F130" s="20">
        <v>80</v>
      </c>
      <c r="G130" s="21"/>
      <c r="H130" s="23">
        <f>$F130*$G130</f>
        <v>0</v>
      </c>
      <c r="I130" s="21"/>
      <c r="J130" s="23">
        <f>$F130*$I130</f>
        <v>0</v>
      </c>
      <c r="K130" s="21">
        <f>$G130+$I130</f>
        <v>0</v>
      </c>
      <c r="L130" s="23">
        <f>$H130+$J130</f>
        <v>0</v>
      </c>
      <c r="M130" s="20"/>
      <c r="N130" s="20"/>
    </row>
    <row r="131" spans="1:14" x14ac:dyDescent="0.2">
      <c r="A131" s="24"/>
      <c r="B131" s="26"/>
      <c r="C131" s="24"/>
      <c r="D131" s="27" t="s">
        <v>225</v>
      </c>
      <c r="E131" s="24"/>
      <c r="F131" s="24"/>
      <c r="G131" s="28"/>
      <c r="H131" s="25"/>
      <c r="I131" s="28"/>
      <c r="J131" s="25"/>
      <c r="K131" s="28"/>
      <c r="L131" s="25"/>
      <c r="M131" s="24"/>
      <c r="N131" s="24"/>
    </row>
    <row r="132" spans="1:14" x14ac:dyDescent="0.2">
      <c r="A132" s="20">
        <v>28</v>
      </c>
      <c r="B132" s="22" t="s">
        <v>117</v>
      </c>
      <c r="C132" s="20"/>
      <c r="D132" s="9"/>
      <c r="E132" s="20" t="s">
        <v>8</v>
      </c>
      <c r="F132" s="20">
        <v>20</v>
      </c>
      <c r="G132" s="21"/>
      <c r="H132" s="23">
        <f>$F132*$G132</f>
        <v>0</v>
      </c>
      <c r="I132" s="21"/>
      <c r="J132" s="23">
        <f>$F132*$I132</f>
        <v>0</v>
      </c>
      <c r="K132" s="21">
        <f>$G132+$I132</f>
        <v>0</v>
      </c>
      <c r="L132" s="23">
        <f>$H132+$J132</f>
        <v>0</v>
      </c>
      <c r="M132" s="20"/>
      <c r="N132" s="20"/>
    </row>
    <row r="133" spans="1:14" x14ac:dyDescent="0.2">
      <c r="A133" s="24"/>
      <c r="B133" s="26"/>
      <c r="C133" s="24"/>
      <c r="D133" s="27" t="s">
        <v>225</v>
      </c>
      <c r="E133" s="24"/>
      <c r="F133" s="24"/>
      <c r="G133" s="28"/>
      <c r="H133" s="25"/>
      <c r="I133" s="28"/>
      <c r="J133" s="25"/>
      <c r="K133" s="28"/>
      <c r="L133" s="25"/>
      <c r="M133" s="24"/>
      <c r="N133" s="24"/>
    </row>
    <row r="134" spans="1:14" x14ac:dyDescent="0.2">
      <c r="A134" s="20">
        <v>29</v>
      </c>
      <c r="B134" s="22" t="s">
        <v>119</v>
      </c>
      <c r="C134" s="20"/>
      <c r="D134" s="9"/>
      <c r="E134" s="20" t="s">
        <v>8</v>
      </c>
      <c r="F134" s="20">
        <v>20</v>
      </c>
      <c r="G134" s="21"/>
      <c r="H134" s="23">
        <f>$F134*$G134</f>
        <v>0</v>
      </c>
      <c r="I134" s="21"/>
      <c r="J134" s="23">
        <f>$F134*$I134</f>
        <v>0</v>
      </c>
      <c r="K134" s="21">
        <f>$G134+$I134</f>
        <v>0</v>
      </c>
      <c r="L134" s="23">
        <f>$H134+$J134</f>
        <v>0</v>
      </c>
      <c r="M134" s="20"/>
      <c r="N134" s="20"/>
    </row>
    <row r="135" spans="1:14" x14ac:dyDescent="0.2">
      <c r="A135" s="24"/>
      <c r="B135" s="26"/>
      <c r="C135" s="24"/>
      <c r="D135" s="27" t="s">
        <v>225</v>
      </c>
      <c r="E135" s="24"/>
      <c r="F135" s="24"/>
      <c r="G135" s="28"/>
      <c r="H135" s="25"/>
      <c r="I135" s="28"/>
      <c r="J135" s="25"/>
      <c r="K135" s="28"/>
      <c r="L135" s="25"/>
      <c r="M135" s="24"/>
      <c r="N135" s="24"/>
    </row>
    <row r="136" spans="1:14" x14ac:dyDescent="0.2">
      <c r="A136" s="20">
        <v>30</v>
      </c>
      <c r="B136" s="22" t="s">
        <v>124</v>
      </c>
      <c r="C136" s="20"/>
      <c r="D136" s="9"/>
      <c r="E136" s="20" t="s">
        <v>8</v>
      </c>
      <c r="F136" s="20">
        <v>40</v>
      </c>
      <c r="G136" s="21"/>
      <c r="H136" s="23">
        <f>$F136*$G136</f>
        <v>0</v>
      </c>
      <c r="I136" s="21"/>
      <c r="J136" s="23">
        <f>$F136*$I136</f>
        <v>0</v>
      </c>
      <c r="K136" s="21">
        <f>$G136+$I136</f>
        <v>0</v>
      </c>
      <c r="L136" s="23">
        <f>$H136+$J136</f>
        <v>0</v>
      </c>
      <c r="M136" s="20"/>
      <c r="N136" s="20"/>
    </row>
    <row r="137" spans="1:14" x14ac:dyDescent="0.2">
      <c r="A137" s="24"/>
      <c r="B137" s="26"/>
      <c r="C137" s="24"/>
      <c r="D137" s="27" t="s">
        <v>225</v>
      </c>
      <c r="E137" s="24"/>
      <c r="F137" s="24"/>
      <c r="G137" s="28"/>
      <c r="H137" s="25"/>
      <c r="I137" s="28"/>
      <c r="J137" s="25"/>
      <c r="K137" s="28"/>
      <c r="L137" s="25"/>
      <c r="M137" s="24"/>
      <c r="N137" s="24"/>
    </row>
    <row r="138" spans="1:14" x14ac:dyDescent="0.2">
      <c r="A138" s="20">
        <v>31</v>
      </c>
      <c r="B138" s="22" t="s">
        <v>115</v>
      </c>
      <c r="C138" s="20"/>
      <c r="D138" s="9"/>
      <c r="E138" s="20" t="s">
        <v>8</v>
      </c>
      <c r="F138" s="20">
        <v>60</v>
      </c>
      <c r="G138" s="21"/>
      <c r="H138" s="23">
        <f>$F138*$G138</f>
        <v>0</v>
      </c>
      <c r="I138" s="21"/>
      <c r="J138" s="23">
        <f>$F138*$I138</f>
        <v>0</v>
      </c>
      <c r="K138" s="21">
        <f>$G138+$I138</f>
        <v>0</v>
      </c>
      <c r="L138" s="23">
        <f>$H138+$J138</f>
        <v>0</v>
      </c>
      <c r="M138" s="20"/>
      <c r="N138" s="20"/>
    </row>
    <row r="139" spans="1:14" x14ac:dyDescent="0.2">
      <c r="A139" s="24"/>
      <c r="B139" s="26"/>
      <c r="C139" s="24"/>
      <c r="D139" s="27" t="s">
        <v>225</v>
      </c>
      <c r="E139" s="24"/>
      <c r="F139" s="24"/>
      <c r="G139" s="28"/>
      <c r="H139" s="25"/>
      <c r="I139" s="28"/>
      <c r="J139" s="25"/>
      <c r="K139" s="28"/>
      <c r="L139" s="25"/>
      <c r="M139" s="24"/>
      <c r="N139" s="24"/>
    </row>
    <row r="140" spans="1:14" x14ac:dyDescent="0.2">
      <c r="A140" s="20">
        <v>32</v>
      </c>
      <c r="B140" s="22" t="s">
        <v>12</v>
      </c>
      <c r="C140" s="20"/>
      <c r="D140" s="9"/>
      <c r="E140" s="20" t="s">
        <v>23</v>
      </c>
      <c r="F140" s="20">
        <v>1</v>
      </c>
      <c r="G140" s="21"/>
      <c r="H140" s="23">
        <f>$F140*$G140</f>
        <v>0</v>
      </c>
      <c r="I140" s="21"/>
      <c r="J140" s="23">
        <f>$F140*$I140</f>
        <v>0</v>
      </c>
      <c r="K140" s="21">
        <f>$G140+$I140</f>
        <v>0</v>
      </c>
      <c r="L140" s="23">
        <f>$H140+$J140</f>
        <v>0</v>
      </c>
      <c r="M140" s="20"/>
      <c r="N140" s="20"/>
    </row>
    <row r="141" spans="1:14" ht="25.5" x14ac:dyDescent="0.2">
      <c r="A141" s="29"/>
      <c r="B141" s="31"/>
      <c r="C141" s="29"/>
      <c r="D141" s="19" t="s">
        <v>224</v>
      </c>
      <c r="E141" s="29"/>
      <c r="F141" s="29"/>
      <c r="G141" s="15"/>
      <c r="H141" s="30"/>
      <c r="I141" s="15"/>
      <c r="J141" s="30"/>
      <c r="K141" s="15"/>
      <c r="L141" s="30"/>
      <c r="M141" s="29"/>
      <c r="N141" s="29"/>
    </row>
    <row r="142" spans="1:14" x14ac:dyDescent="0.2">
      <c r="B142" s="10">
        <v>1</v>
      </c>
      <c r="C142" s="10" t="s">
        <v>23</v>
      </c>
      <c r="D142" s="8" t="s">
        <v>128</v>
      </c>
    </row>
    <row r="143" spans="1:14" x14ac:dyDescent="0.2">
      <c r="B143" s="10">
        <v>1</v>
      </c>
      <c r="C143" s="10" t="s">
        <v>23</v>
      </c>
      <c r="D143" s="8" t="s">
        <v>127</v>
      </c>
    </row>
    <row r="144" spans="1:14" x14ac:dyDescent="0.2">
      <c r="A144" s="20">
        <v>33</v>
      </c>
      <c r="B144" s="22" t="s">
        <v>27</v>
      </c>
      <c r="C144" s="20"/>
      <c r="D144" s="9"/>
      <c r="E144" s="20" t="s">
        <v>23</v>
      </c>
      <c r="F144" s="20">
        <v>1</v>
      </c>
      <c r="G144" s="21"/>
      <c r="H144" s="23">
        <f>$F144*$G144</f>
        <v>0</v>
      </c>
      <c r="I144" s="21"/>
      <c r="J144" s="23">
        <f>$F144*$I144</f>
        <v>0</v>
      </c>
      <c r="K144" s="21">
        <f>$G144+$I144</f>
        <v>0</v>
      </c>
      <c r="L144" s="23">
        <f>$H144+$J144</f>
        <v>0</v>
      </c>
      <c r="M144" s="20"/>
      <c r="N144" s="20"/>
    </row>
    <row r="145" spans="1:14" x14ac:dyDescent="0.2">
      <c r="D145" s="8" t="s">
        <v>19</v>
      </c>
    </row>
    <row r="146" spans="1:14" x14ac:dyDescent="0.2">
      <c r="D146" s="8" t="s">
        <v>28</v>
      </c>
    </row>
    <row r="147" spans="1:14" x14ac:dyDescent="0.2">
      <c r="D147" s="8" t="s">
        <v>29</v>
      </c>
    </row>
    <row r="148" spans="1:14" x14ac:dyDescent="0.2">
      <c r="D148" s="8" t="s">
        <v>30</v>
      </c>
    </row>
    <row r="149" spans="1:14" x14ac:dyDescent="0.2">
      <c r="D149" s="8" t="s">
        <v>31</v>
      </c>
    </row>
    <row r="150" spans="1:14" x14ac:dyDescent="0.2">
      <c r="A150" s="20">
        <v>34</v>
      </c>
      <c r="B150" s="22" t="s">
        <v>34</v>
      </c>
      <c r="C150" s="20"/>
      <c r="D150" s="9"/>
      <c r="E150" s="20" t="s">
        <v>23</v>
      </c>
      <c r="F150" s="20">
        <v>1</v>
      </c>
      <c r="G150" s="21"/>
      <c r="H150" s="23">
        <f>$F150*$G150</f>
        <v>0</v>
      </c>
      <c r="I150" s="21"/>
      <c r="J150" s="23">
        <f>$F150*$I150</f>
        <v>0</v>
      </c>
      <c r="K150" s="21">
        <f>$G150+$I150</f>
        <v>0</v>
      </c>
      <c r="L150" s="23">
        <f>$H150+$J150</f>
        <v>0</v>
      </c>
      <c r="M150" s="20"/>
      <c r="N150" s="20"/>
    </row>
    <row r="151" spans="1:14" x14ac:dyDescent="0.2">
      <c r="D151" s="8" t="s">
        <v>19</v>
      </c>
    </row>
    <row r="152" spans="1:14" ht="13.5" thickBot="1" x14ac:dyDescent="0.25">
      <c r="D152" s="8" t="s">
        <v>33</v>
      </c>
    </row>
    <row r="153" spans="1:14" ht="15" x14ac:dyDescent="0.2">
      <c r="A153" s="38"/>
      <c r="B153" s="39" t="s">
        <v>35</v>
      </c>
      <c r="C153" s="38"/>
      <c r="D153" s="40"/>
      <c r="E153" s="38"/>
      <c r="F153" s="38"/>
      <c r="G153" s="37"/>
      <c r="H153" s="37">
        <f>SUM(H154:H224)</f>
        <v>0</v>
      </c>
      <c r="I153" s="37"/>
      <c r="J153" s="37">
        <f>SUM(J154:J224)</f>
        <v>0</v>
      </c>
      <c r="K153" s="37"/>
      <c r="L153" s="37">
        <f>SUM(L154:L224)</f>
        <v>0</v>
      </c>
      <c r="M153" s="38"/>
      <c r="N153" s="38"/>
    </row>
    <row r="154" spans="1:14" x14ac:dyDescent="0.2">
      <c r="A154" s="20">
        <v>35</v>
      </c>
      <c r="B154" s="22" t="s">
        <v>129</v>
      </c>
      <c r="C154" s="20"/>
      <c r="D154" s="9"/>
      <c r="E154" s="20" t="s">
        <v>6</v>
      </c>
      <c r="F154" s="20">
        <v>2</v>
      </c>
      <c r="G154" s="21"/>
      <c r="H154" s="23">
        <f>$F154*$G154</f>
        <v>0</v>
      </c>
      <c r="I154" s="21"/>
      <c r="J154" s="23">
        <f>$F154*$I154</f>
        <v>0</v>
      </c>
      <c r="K154" s="21">
        <f>$G154+$I154</f>
        <v>0</v>
      </c>
      <c r="L154" s="23">
        <f>$H154+$J154</f>
        <v>0</v>
      </c>
      <c r="M154" s="20"/>
      <c r="N154" s="20"/>
    </row>
    <row r="155" spans="1:14" x14ac:dyDescent="0.2">
      <c r="D155" s="8" t="s">
        <v>130</v>
      </c>
    </row>
    <row r="156" spans="1:14" x14ac:dyDescent="0.2">
      <c r="A156" s="20">
        <v>36</v>
      </c>
      <c r="B156" s="22" t="s">
        <v>131</v>
      </c>
      <c r="C156" s="20"/>
      <c r="D156" s="9"/>
      <c r="E156" s="20" t="s">
        <v>6</v>
      </c>
      <c r="F156" s="20">
        <v>3</v>
      </c>
      <c r="G156" s="21"/>
      <c r="H156" s="23">
        <f>$F156*$G156</f>
        <v>0</v>
      </c>
      <c r="I156" s="21"/>
      <c r="J156" s="23">
        <f>$F156*$I156</f>
        <v>0</v>
      </c>
      <c r="K156" s="21">
        <f>$G156+$I156</f>
        <v>0</v>
      </c>
      <c r="L156" s="23">
        <f>$H156+$J156</f>
        <v>0</v>
      </c>
      <c r="M156" s="20"/>
      <c r="N156" s="20"/>
    </row>
    <row r="157" spans="1:14" x14ac:dyDescent="0.2">
      <c r="A157" s="24"/>
      <c r="B157" s="26"/>
      <c r="C157" s="24"/>
      <c r="D157" s="27" t="s">
        <v>228</v>
      </c>
      <c r="E157" s="24"/>
      <c r="F157" s="24"/>
      <c r="G157" s="28"/>
      <c r="H157" s="25"/>
      <c r="I157" s="28"/>
      <c r="J157" s="25"/>
      <c r="K157" s="28"/>
      <c r="L157" s="25"/>
      <c r="M157" s="24"/>
      <c r="N157" s="24"/>
    </row>
    <row r="158" spans="1:14" x14ac:dyDescent="0.2">
      <c r="A158" s="20">
        <v>37</v>
      </c>
      <c r="B158" s="22" t="s">
        <v>132</v>
      </c>
      <c r="C158" s="20"/>
      <c r="D158" s="9"/>
      <c r="E158" s="20" t="s">
        <v>23</v>
      </c>
      <c r="F158" s="20">
        <v>1</v>
      </c>
      <c r="G158" s="21"/>
      <c r="H158" s="23">
        <f>$F158*$G158</f>
        <v>0</v>
      </c>
      <c r="I158" s="21"/>
      <c r="J158" s="23">
        <f>$F158*$I158</f>
        <v>0</v>
      </c>
      <c r="K158" s="21">
        <f>$G158+$I158</f>
        <v>0</v>
      </c>
      <c r="L158" s="23">
        <f>$H158+$J158</f>
        <v>0</v>
      </c>
      <c r="M158" s="20"/>
      <c r="N158" s="20"/>
    </row>
    <row r="159" spans="1:14" x14ac:dyDescent="0.2">
      <c r="A159" s="24"/>
      <c r="B159" s="26"/>
      <c r="C159" s="24"/>
      <c r="D159" s="27" t="s">
        <v>227</v>
      </c>
      <c r="E159" s="24"/>
      <c r="F159" s="24"/>
      <c r="G159" s="28"/>
      <c r="H159" s="25"/>
      <c r="I159" s="28"/>
      <c r="J159" s="25"/>
      <c r="K159" s="28"/>
      <c r="L159" s="25"/>
      <c r="M159" s="24"/>
      <c r="N159" s="24"/>
    </row>
    <row r="160" spans="1:14" x14ac:dyDescent="0.2">
      <c r="A160" s="20">
        <v>38</v>
      </c>
      <c r="B160" s="22" t="s">
        <v>133</v>
      </c>
      <c r="C160" s="20"/>
      <c r="D160" s="9"/>
      <c r="E160" s="20" t="s">
        <v>23</v>
      </c>
      <c r="F160" s="20">
        <v>1</v>
      </c>
      <c r="G160" s="21"/>
      <c r="H160" s="23">
        <f>$F160*$G160</f>
        <v>0</v>
      </c>
      <c r="I160" s="21"/>
      <c r="J160" s="23">
        <f>$F160*$I160</f>
        <v>0</v>
      </c>
      <c r="K160" s="21">
        <f>$G160+$I160</f>
        <v>0</v>
      </c>
      <c r="L160" s="23">
        <f>$H160+$J160</f>
        <v>0</v>
      </c>
      <c r="M160" s="20"/>
      <c r="N160" s="20"/>
    </row>
    <row r="161" spans="1:14" x14ac:dyDescent="0.2">
      <c r="A161" s="24"/>
      <c r="B161" s="26"/>
      <c r="C161" s="24"/>
      <c r="D161" s="27" t="s">
        <v>227</v>
      </c>
      <c r="E161" s="24"/>
      <c r="F161" s="24"/>
      <c r="G161" s="28"/>
      <c r="H161" s="25"/>
      <c r="I161" s="28"/>
      <c r="J161" s="25"/>
      <c r="K161" s="28"/>
      <c r="L161" s="25"/>
      <c r="M161" s="24"/>
      <c r="N161" s="24"/>
    </row>
    <row r="162" spans="1:14" x14ac:dyDescent="0.2">
      <c r="A162" s="20">
        <v>39</v>
      </c>
      <c r="B162" s="22" t="s">
        <v>134</v>
      </c>
      <c r="C162" s="20"/>
      <c r="D162" s="9"/>
      <c r="E162" s="20" t="s">
        <v>23</v>
      </c>
      <c r="F162" s="20">
        <v>1</v>
      </c>
      <c r="G162" s="21"/>
      <c r="H162" s="23">
        <f>$F162*$G162</f>
        <v>0</v>
      </c>
      <c r="I162" s="21"/>
      <c r="J162" s="23">
        <f>$F162*$I162</f>
        <v>0</v>
      </c>
      <c r="K162" s="21">
        <f>$G162+$I162</f>
        <v>0</v>
      </c>
      <c r="L162" s="23">
        <f>$H162+$J162</f>
        <v>0</v>
      </c>
      <c r="M162" s="20"/>
      <c r="N162" s="20"/>
    </row>
    <row r="163" spans="1:14" x14ac:dyDescent="0.2">
      <c r="A163" s="24"/>
      <c r="B163" s="26"/>
      <c r="C163" s="24"/>
      <c r="D163" s="27" t="s">
        <v>227</v>
      </c>
      <c r="E163" s="24"/>
      <c r="F163" s="24"/>
      <c r="G163" s="28"/>
      <c r="H163" s="25"/>
      <c r="I163" s="28"/>
      <c r="J163" s="25"/>
      <c r="K163" s="28"/>
      <c r="L163" s="25"/>
      <c r="M163" s="24"/>
      <c r="N163" s="24"/>
    </row>
    <row r="164" spans="1:14" x14ac:dyDescent="0.2">
      <c r="A164" s="20">
        <v>40</v>
      </c>
      <c r="B164" s="22" t="s">
        <v>135</v>
      </c>
      <c r="C164" s="20"/>
      <c r="D164" s="9"/>
      <c r="E164" s="20" t="s">
        <v>23</v>
      </c>
      <c r="F164" s="20">
        <v>1</v>
      </c>
      <c r="G164" s="21"/>
      <c r="H164" s="23">
        <f>$F164*$G164</f>
        <v>0</v>
      </c>
      <c r="I164" s="21"/>
      <c r="J164" s="23">
        <f>$F164*$I164</f>
        <v>0</v>
      </c>
      <c r="K164" s="21">
        <f>$G164+$I164</f>
        <v>0</v>
      </c>
      <c r="L164" s="23">
        <f>$H164+$J164</f>
        <v>0</v>
      </c>
      <c r="M164" s="20"/>
      <c r="N164" s="20"/>
    </row>
    <row r="165" spans="1:14" x14ac:dyDescent="0.2">
      <c r="A165" s="24"/>
      <c r="B165" s="26"/>
      <c r="C165" s="24"/>
      <c r="D165" s="27" t="s">
        <v>227</v>
      </c>
      <c r="E165" s="24"/>
      <c r="F165" s="24"/>
      <c r="G165" s="28"/>
      <c r="H165" s="25"/>
      <c r="I165" s="28"/>
      <c r="J165" s="25"/>
      <c r="K165" s="28"/>
      <c r="L165" s="25"/>
      <c r="M165" s="24"/>
      <c r="N165" s="24"/>
    </row>
    <row r="166" spans="1:14" x14ac:dyDescent="0.2">
      <c r="A166" s="20">
        <v>41</v>
      </c>
      <c r="B166" s="22" t="s">
        <v>136</v>
      </c>
      <c r="C166" s="20"/>
      <c r="D166" s="9"/>
      <c r="E166" s="20" t="s">
        <v>23</v>
      </c>
      <c r="F166" s="20">
        <v>1</v>
      </c>
      <c r="G166" s="21"/>
      <c r="H166" s="23">
        <f>$F166*$G166</f>
        <v>0</v>
      </c>
      <c r="I166" s="21"/>
      <c r="J166" s="23">
        <f>$F166*$I166</f>
        <v>0</v>
      </c>
      <c r="K166" s="21">
        <f>$G166+$I166</f>
        <v>0</v>
      </c>
      <c r="L166" s="23">
        <f>$H166+$J166</f>
        <v>0</v>
      </c>
      <c r="M166" s="20"/>
      <c r="N166" s="20"/>
    </row>
    <row r="167" spans="1:14" x14ac:dyDescent="0.2">
      <c r="A167" s="24"/>
      <c r="B167" s="26"/>
      <c r="C167" s="24"/>
      <c r="D167" s="27" t="s">
        <v>227</v>
      </c>
      <c r="E167" s="24"/>
      <c r="F167" s="24"/>
      <c r="G167" s="28"/>
      <c r="H167" s="25"/>
      <c r="I167" s="28"/>
      <c r="J167" s="25"/>
      <c r="K167" s="28"/>
      <c r="L167" s="25"/>
      <c r="M167" s="24"/>
      <c r="N167" s="24"/>
    </row>
    <row r="168" spans="1:14" x14ac:dyDescent="0.2">
      <c r="A168" s="20">
        <v>42</v>
      </c>
      <c r="B168" s="22" t="s">
        <v>137</v>
      </c>
      <c r="C168" s="20"/>
      <c r="D168" s="9"/>
      <c r="E168" s="20" t="s">
        <v>23</v>
      </c>
      <c r="F168" s="20">
        <v>1</v>
      </c>
      <c r="G168" s="21"/>
      <c r="H168" s="23">
        <f>$F168*$G168</f>
        <v>0</v>
      </c>
      <c r="I168" s="21"/>
      <c r="J168" s="23">
        <f>$F168*$I168</f>
        <v>0</v>
      </c>
      <c r="K168" s="21">
        <f>$G168+$I168</f>
        <v>0</v>
      </c>
      <c r="L168" s="23">
        <f>$H168+$J168</f>
        <v>0</v>
      </c>
      <c r="M168" s="20"/>
      <c r="N168" s="20"/>
    </row>
    <row r="169" spans="1:14" ht="25.5" x14ac:dyDescent="0.2">
      <c r="A169" s="29"/>
      <c r="B169" s="31"/>
      <c r="C169" s="29"/>
      <c r="D169" s="32" t="s">
        <v>229</v>
      </c>
      <c r="E169" s="29"/>
      <c r="F169" s="29"/>
      <c r="G169" s="15"/>
      <c r="H169" s="30"/>
      <c r="I169" s="15"/>
      <c r="J169" s="30"/>
      <c r="K169" s="15"/>
      <c r="L169" s="30"/>
      <c r="M169" s="29"/>
      <c r="N169" s="29"/>
    </row>
    <row r="170" spans="1:14" ht="25.5" x14ac:dyDescent="0.2">
      <c r="B170" s="10">
        <v>1</v>
      </c>
      <c r="C170" s="10" t="s">
        <v>6</v>
      </c>
      <c r="D170" s="8" t="s">
        <v>138</v>
      </c>
    </row>
    <row r="171" spans="1:14" ht="38.25" x14ac:dyDescent="0.2">
      <c r="B171" s="10">
        <v>1</v>
      </c>
      <c r="C171" s="10" t="s">
        <v>6</v>
      </c>
      <c r="D171" s="8" t="s">
        <v>139</v>
      </c>
    </row>
    <row r="172" spans="1:14" x14ac:dyDescent="0.2">
      <c r="B172" s="10">
        <v>1</v>
      </c>
      <c r="C172" s="10" t="s">
        <v>6</v>
      </c>
      <c r="D172" s="8" t="s">
        <v>140</v>
      </c>
    </row>
    <row r="173" spans="1:14" ht="25.5" x14ac:dyDescent="0.2">
      <c r="B173" s="10">
        <v>1</v>
      </c>
      <c r="C173" s="10" t="s">
        <v>6</v>
      </c>
      <c r="D173" s="8" t="s">
        <v>141</v>
      </c>
    </row>
    <row r="174" spans="1:14" x14ac:dyDescent="0.2">
      <c r="A174" s="20">
        <v>43</v>
      </c>
      <c r="B174" s="22" t="s">
        <v>142</v>
      </c>
      <c r="C174" s="20"/>
      <c r="D174" s="9"/>
      <c r="E174" s="20" t="s">
        <v>23</v>
      </c>
      <c r="F174" s="20">
        <v>1</v>
      </c>
      <c r="G174" s="21"/>
      <c r="H174" s="23">
        <f>$F174*$G174</f>
        <v>0</v>
      </c>
      <c r="I174" s="21"/>
      <c r="J174" s="23">
        <f>$F174*$I174</f>
        <v>0</v>
      </c>
      <c r="K174" s="21">
        <f>$G174+$I174</f>
        <v>0</v>
      </c>
      <c r="L174" s="23">
        <f>$H174+$J174</f>
        <v>0</v>
      </c>
      <c r="M174" s="20"/>
      <c r="N174" s="20"/>
    </row>
    <row r="175" spans="1:14" ht="25.5" x14ac:dyDescent="0.2">
      <c r="A175" s="29"/>
      <c r="B175" s="31"/>
      <c r="C175" s="29"/>
      <c r="D175" s="32" t="s">
        <v>229</v>
      </c>
      <c r="E175" s="29"/>
      <c r="F175" s="29"/>
      <c r="G175" s="15"/>
      <c r="H175" s="30"/>
      <c r="I175" s="15"/>
      <c r="J175" s="30"/>
      <c r="K175" s="15"/>
      <c r="L175" s="30"/>
      <c r="M175" s="29"/>
      <c r="N175" s="29"/>
    </row>
    <row r="176" spans="1:14" ht="25.5" x14ac:dyDescent="0.2">
      <c r="B176" s="10">
        <v>1</v>
      </c>
      <c r="C176" s="10" t="s">
        <v>6</v>
      </c>
      <c r="D176" s="8" t="s">
        <v>143</v>
      </c>
    </row>
    <row r="177" spans="1:14" ht="38.25" x14ac:dyDescent="0.2">
      <c r="B177" s="10">
        <v>1</v>
      </c>
      <c r="C177" s="10" t="s">
        <v>6</v>
      </c>
      <c r="D177" s="8" t="s">
        <v>144</v>
      </c>
    </row>
    <row r="178" spans="1:14" x14ac:dyDescent="0.2">
      <c r="B178" s="10">
        <v>1</v>
      </c>
      <c r="C178" s="10" t="s">
        <v>6</v>
      </c>
      <c r="D178" s="8" t="s">
        <v>145</v>
      </c>
    </row>
    <row r="179" spans="1:14" ht="25.5" x14ac:dyDescent="0.2">
      <c r="B179" s="10">
        <v>1</v>
      </c>
      <c r="C179" s="10" t="s">
        <v>6</v>
      </c>
      <c r="D179" s="8" t="s">
        <v>146</v>
      </c>
    </row>
    <row r="180" spans="1:14" x14ac:dyDescent="0.2">
      <c r="A180" s="20">
        <v>44</v>
      </c>
      <c r="B180" s="22" t="s">
        <v>147</v>
      </c>
      <c r="C180" s="20"/>
      <c r="D180" s="9"/>
      <c r="E180" s="20" t="s">
        <v>23</v>
      </c>
      <c r="F180" s="20">
        <v>1</v>
      </c>
      <c r="G180" s="21"/>
      <c r="H180" s="23">
        <f>$F180*$G180</f>
        <v>0</v>
      </c>
      <c r="I180" s="21"/>
      <c r="J180" s="23">
        <f>$F180*$I180</f>
        <v>0</v>
      </c>
      <c r="K180" s="21">
        <f>$G180+$I180</f>
        <v>0</v>
      </c>
      <c r="L180" s="23">
        <f>$H180+$J180</f>
        <v>0</v>
      </c>
      <c r="M180" s="20"/>
      <c r="N180" s="20"/>
    </row>
    <row r="181" spans="1:14" ht="25.5" x14ac:dyDescent="0.2">
      <c r="A181" s="29"/>
      <c r="B181" s="31"/>
      <c r="C181" s="29"/>
      <c r="D181" s="32" t="s">
        <v>229</v>
      </c>
      <c r="E181" s="29"/>
      <c r="F181" s="29"/>
      <c r="G181" s="15"/>
      <c r="H181" s="30"/>
      <c r="I181" s="15"/>
      <c r="J181" s="30"/>
      <c r="K181" s="15"/>
      <c r="L181" s="30"/>
      <c r="M181" s="29"/>
      <c r="N181" s="29"/>
    </row>
    <row r="182" spans="1:14" ht="25.5" x14ac:dyDescent="0.2">
      <c r="B182" s="10">
        <v>1</v>
      </c>
      <c r="C182" s="10" t="s">
        <v>6</v>
      </c>
      <c r="D182" s="8" t="s">
        <v>148</v>
      </c>
    </row>
    <row r="183" spans="1:14" ht="38.25" x14ac:dyDescent="0.2">
      <c r="B183" s="10">
        <v>1</v>
      </c>
      <c r="C183" s="10" t="s">
        <v>6</v>
      </c>
      <c r="D183" s="8" t="s">
        <v>149</v>
      </c>
    </row>
    <row r="184" spans="1:14" x14ac:dyDescent="0.2">
      <c r="B184" s="10">
        <v>1</v>
      </c>
      <c r="C184" s="10" t="s">
        <v>6</v>
      </c>
      <c r="D184" s="8" t="s">
        <v>150</v>
      </c>
    </row>
    <row r="185" spans="1:14" ht="25.5" x14ac:dyDescent="0.2">
      <c r="B185" s="10">
        <v>1</v>
      </c>
      <c r="C185" s="10" t="s">
        <v>6</v>
      </c>
      <c r="D185" s="8" t="s">
        <v>151</v>
      </c>
    </row>
    <row r="186" spans="1:14" x14ac:dyDescent="0.2">
      <c r="A186" s="20">
        <v>45</v>
      </c>
      <c r="B186" s="22" t="s">
        <v>152</v>
      </c>
      <c r="C186" s="20"/>
      <c r="D186" s="9"/>
      <c r="E186" s="20" t="s">
        <v>23</v>
      </c>
      <c r="F186" s="20">
        <v>1</v>
      </c>
      <c r="G186" s="21"/>
      <c r="H186" s="23">
        <f>$F186*$G186</f>
        <v>0</v>
      </c>
      <c r="I186" s="21"/>
      <c r="J186" s="23">
        <f>$F186*$I186</f>
        <v>0</v>
      </c>
      <c r="K186" s="21">
        <f>$G186+$I186</f>
        <v>0</v>
      </c>
      <c r="L186" s="23">
        <f>$H186+$J186</f>
        <v>0</v>
      </c>
      <c r="M186" s="20"/>
      <c r="N186" s="20"/>
    </row>
    <row r="187" spans="1:14" ht="25.5" x14ac:dyDescent="0.2">
      <c r="A187" s="29"/>
      <c r="B187" s="31"/>
      <c r="C187" s="29"/>
      <c r="D187" s="19" t="s">
        <v>226</v>
      </c>
      <c r="E187" s="29"/>
      <c r="F187" s="29"/>
      <c r="G187" s="15"/>
      <c r="H187" s="30"/>
      <c r="I187" s="15"/>
      <c r="J187" s="30"/>
      <c r="K187" s="15"/>
      <c r="L187" s="30"/>
      <c r="M187" s="29"/>
      <c r="N187" s="29"/>
    </row>
    <row r="188" spans="1:14" ht="25.5" x14ac:dyDescent="0.2">
      <c r="B188" s="10">
        <v>1</v>
      </c>
      <c r="C188" s="10" t="s">
        <v>6</v>
      </c>
      <c r="D188" s="8" t="s">
        <v>153</v>
      </c>
    </row>
    <row r="189" spans="1:14" ht="38.25" x14ac:dyDescent="0.2">
      <c r="B189" s="10">
        <v>1</v>
      </c>
      <c r="C189" s="10" t="s">
        <v>6</v>
      </c>
      <c r="D189" s="8" t="s">
        <v>154</v>
      </c>
    </row>
    <row r="190" spans="1:14" x14ac:dyDescent="0.2">
      <c r="B190" s="10">
        <v>1</v>
      </c>
      <c r="C190" s="10" t="s">
        <v>6</v>
      </c>
      <c r="D190" s="8" t="s">
        <v>155</v>
      </c>
    </row>
    <row r="191" spans="1:14" ht="25.5" x14ac:dyDescent="0.2">
      <c r="B191" s="10">
        <v>1</v>
      </c>
      <c r="C191" s="10" t="s">
        <v>6</v>
      </c>
      <c r="D191" s="8" t="s">
        <v>156</v>
      </c>
    </row>
    <row r="192" spans="1:14" x14ac:dyDescent="0.2">
      <c r="A192" s="20">
        <v>46</v>
      </c>
      <c r="B192" s="22" t="s">
        <v>157</v>
      </c>
      <c r="C192" s="20"/>
      <c r="D192" s="9"/>
      <c r="E192" s="20" t="s">
        <v>23</v>
      </c>
      <c r="F192" s="20">
        <v>1</v>
      </c>
      <c r="G192" s="21"/>
      <c r="H192" s="23">
        <f>$F192*$G192</f>
        <v>0</v>
      </c>
      <c r="I192" s="21"/>
      <c r="J192" s="23">
        <f>$F192*$I192</f>
        <v>0</v>
      </c>
      <c r="K192" s="21">
        <f>$G192+$I192</f>
        <v>0</v>
      </c>
      <c r="L192" s="23">
        <f>$H192+$J192</f>
        <v>0</v>
      </c>
      <c r="M192" s="20"/>
      <c r="N192" s="20"/>
    </row>
    <row r="193" spans="1:14" ht="25.5" x14ac:dyDescent="0.2">
      <c r="A193" s="29"/>
      <c r="B193" s="31"/>
      <c r="C193" s="29"/>
      <c r="D193" s="19" t="s">
        <v>226</v>
      </c>
      <c r="E193" s="29"/>
      <c r="F193" s="29"/>
      <c r="G193" s="15"/>
      <c r="H193" s="30"/>
      <c r="I193" s="15"/>
      <c r="J193" s="30"/>
      <c r="K193" s="15"/>
      <c r="L193" s="30"/>
      <c r="M193" s="29"/>
      <c r="N193" s="29"/>
    </row>
    <row r="194" spans="1:14" ht="25.5" x14ac:dyDescent="0.2">
      <c r="B194" s="10">
        <v>1</v>
      </c>
      <c r="C194" s="10" t="s">
        <v>6</v>
      </c>
      <c r="D194" s="8" t="s">
        <v>158</v>
      </c>
    </row>
    <row r="195" spans="1:14" x14ac:dyDescent="0.2">
      <c r="A195" s="20">
        <v>47</v>
      </c>
      <c r="B195" s="22" t="s">
        <v>159</v>
      </c>
      <c r="C195" s="20"/>
      <c r="D195" s="9"/>
      <c r="E195" s="20" t="s">
        <v>23</v>
      </c>
      <c r="F195" s="20">
        <v>1</v>
      </c>
      <c r="G195" s="21"/>
      <c r="H195" s="23">
        <f>$F195*$G195</f>
        <v>0</v>
      </c>
      <c r="I195" s="21"/>
      <c r="J195" s="23">
        <f>$F195*$I195</f>
        <v>0</v>
      </c>
      <c r="K195" s="21">
        <f>$G195+$I195</f>
        <v>0</v>
      </c>
      <c r="L195" s="23">
        <f>$H195+$J195</f>
        <v>0</v>
      </c>
      <c r="M195" s="20"/>
      <c r="N195" s="20"/>
    </row>
    <row r="196" spans="1:14" ht="25.5" x14ac:dyDescent="0.2">
      <c r="A196" s="29"/>
      <c r="B196" s="31"/>
      <c r="C196" s="29"/>
      <c r="D196" s="19" t="s">
        <v>226</v>
      </c>
      <c r="E196" s="29"/>
      <c r="F196" s="29"/>
      <c r="G196" s="15"/>
      <c r="H196" s="30"/>
      <c r="I196" s="15"/>
      <c r="J196" s="30"/>
      <c r="K196" s="15"/>
      <c r="L196" s="30"/>
      <c r="M196" s="29"/>
      <c r="N196" s="29"/>
    </row>
    <row r="197" spans="1:14" ht="25.5" x14ac:dyDescent="0.2">
      <c r="B197" s="10">
        <v>1</v>
      </c>
      <c r="C197" s="10" t="s">
        <v>6</v>
      </c>
      <c r="D197" s="8" t="s">
        <v>160</v>
      </c>
    </row>
    <row r="198" spans="1:14" x14ac:dyDescent="0.2">
      <c r="A198" s="20">
        <v>48</v>
      </c>
      <c r="B198" s="22" t="s">
        <v>161</v>
      </c>
      <c r="C198" s="20"/>
      <c r="D198" s="9"/>
      <c r="E198" s="20" t="s">
        <v>23</v>
      </c>
      <c r="F198" s="20">
        <v>1</v>
      </c>
      <c r="G198" s="21"/>
      <c r="H198" s="23">
        <f>$F198*$G198</f>
        <v>0</v>
      </c>
      <c r="I198" s="21"/>
      <c r="J198" s="23">
        <f>$F198*$I198</f>
        <v>0</v>
      </c>
      <c r="K198" s="21">
        <f>$G198+$I198</f>
        <v>0</v>
      </c>
      <c r="L198" s="23">
        <f>$H198+$J198</f>
        <v>0</v>
      </c>
      <c r="M198" s="20"/>
      <c r="N198" s="20"/>
    </row>
    <row r="199" spans="1:14" ht="25.5" x14ac:dyDescent="0.2">
      <c r="A199" s="29"/>
      <c r="B199" s="31"/>
      <c r="C199" s="29"/>
      <c r="D199" s="19" t="s">
        <v>226</v>
      </c>
      <c r="E199" s="29"/>
      <c r="F199" s="29"/>
      <c r="G199" s="15"/>
      <c r="H199" s="30"/>
      <c r="I199" s="15"/>
      <c r="J199" s="30"/>
      <c r="K199" s="15"/>
      <c r="L199" s="30"/>
      <c r="M199" s="29"/>
      <c r="N199" s="29"/>
    </row>
    <row r="200" spans="1:14" x14ac:dyDescent="0.2">
      <c r="B200" s="10">
        <v>1</v>
      </c>
      <c r="C200" s="10" t="s">
        <v>6</v>
      </c>
      <c r="D200" s="8" t="s">
        <v>162</v>
      </c>
    </row>
    <row r="201" spans="1:14" x14ac:dyDescent="0.2">
      <c r="B201" s="10">
        <v>1</v>
      </c>
      <c r="C201" s="10" t="s">
        <v>6</v>
      </c>
      <c r="D201" s="8" t="s">
        <v>163</v>
      </c>
    </row>
    <row r="202" spans="1:14" x14ac:dyDescent="0.2">
      <c r="B202" s="10">
        <v>1</v>
      </c>
      <c r="C202" s="10" t="s">
        <v>6</v>
      </c>
      <c r="D202" s="8" t="s">
        <v>163</v>
      </c>
    </row>
    <row r="203" spans="1:14" x14ac:dyDescent="0.2">
      <c r="B203" s="10">
        <v>1</v>
      </c>
      <c r="C203" s="10" t="s">
        <v>6</v>
      </c>
      <c r="D203" s="8" t="s">
        <v>164</v>
      </c>
    </row>
    <row r="204" spans="1:14" x14ac:dyDescent="0.2">
      <c r="B204" s="10">
        <v>1</v>
      </c>
      <c r="C204" s="10" t="s">
        <v>6</v>
      </c>
      <c r="D204" s="8" t="s">
        <v>165</v>
      </c>
    </row>
    <row r="205" spans="1:14" x14ac:dyDescent="0.2">
      <c r="B205" s="10">
        <v>1</v>
      </c>
      <c r="C205" s="10" t="s">
        <v>6</v>
      </c>
      <c r="D205" s="8" t="s">
        <v>165</v>
      </c>
    </row>
    <row r="206" spans="1:14" x14ac:dyDescent="0.2">
      <c r="A206" s="20">
        <v>49</v>
      </c>
      <c r="B206" s="22" t="s">
        <v>166</v>
      </c>
      <c r="C206" s="20"/>
      <c r="D206" s="9"/>
      <c r="E206" s="20" t="s">
        <v>23</v>
      </c>
      <c r="F206" s="20">
        <v>1</v>
      </c>
      <c r="G206" s="21"/>
      <c r="H206" s="23">
        <f>$F206*$G206</f>
        <v>0</v>
      </c>
      <c r="I206" s="21"/>
      <c r="J206" s="23">
        <f>$F206*$I206</f>
        <v>0</v>
      </c>
      <c r="K206" s="21">
        <f>$G206+$I206</f>
        <v>0</v>
      </c>
      <c r="L206" s="23">
        <f>$H206+$J206</f>
        <v>0</v>
      </c>
      <c r="M206" s="20"/>
      <c r="N206" s="20"/>
    </row>
    <row r="207" spans="1:14" ht="25.5" x14ac:dyDescent="0.2">
      <c r="A207" s="29"/>
      <c r="B207" s="31"/>
      <c r="C207" s="29"/>
      <c r="D207" s="19" t="s">
        <v>226</v>
      </c>
      <c r="E207" s="29"/>
      <c r="F207" s="29"/>
      <c r="G207" s="15"/>
      <c r="H207" s="30"/>
      <c r="I207" s="15"/>
      <c r="J207" s="30"/>
      <c r="K207" s="15"/>
      <c r="L207" s="30"/>
      <c r="M207" s="29"/>
      <c r="N207" s="29"/>
    </row>
    <row r="208" spans="1:14" x14ac:dyDescent="0.2">
      <c r="B208" s="10">
        <v>1</v>
      </c>
      <c r="C208" s="10" t="s">
        <v>6</v>
      </c>
      <c r="D208" s="8" t="s">
        <v>167</v>
      </c>
    </row>
    <row r="209" spans="1:14" x14ac:dyDescent="0.2">
      <c r="B209" s="10">
        <v>1</v>
      </c>
      <c r="C209" s="10" t="s">
        <v>6</v>
      </c>
      <c r="D209" s="8" t="s">
        <v>168</v>
      </c>
    </row>
    <row r="210" spans="1:14" x14ac:dyDescent="0.2">
      <c r="B210" s="10">
        <v>1</v>
      </c>
      <c r="C210" s="10" t="s">
        <v>6</v>
      </c>
      <c r="D210" s="8" t="s">
        <v>168</v>
      </c>
    </row>
    <row r="211" spans="1:14" x14ac:dyDescent="0.2">
      <c r="B211" s="10">
        <v>1</v>
      </c>
      <c r="C211" s="10" t="s">
        <v>6</v>
      </c>
      <c r="D211" s="8" t="s">
        <v>169</v>
      </c>
    </row>
    <row r="212" spans="1:14" x14ac:dyDescent="0.2">
      <c r="B212" s="10">
        <v>1</v>
      </c>
      <c r="C212" s="10" t="s">
        <v>6</v>
      </c>
      <c r="D212" s="8" t="s">
        <v>170</v>
      </c>
    </row>
    <row r="213" spans="1:14" x14ac:dyDescent="0.2">
      <c r="B213" s="10">
        <v>1</v>
      </c>
      <c r="C213" s="10" t="s">
        <v>6</v>
      </c>
      <c r="D213" s="8" t="s">
        <v>170</v>
      </c>
    </row>
    <row r="214" spans="1:14" x14ac:dyDescent="0.2">
      <c r="A214" s="20">
        <v>50</v>
      </c>
      <c r="B214" s="22" t="s">
        <v>171</v>
      </c>
      <c r="C214" s="20"/>
      <c r="D214" s="9"/>
      <c r="E214" s="20" t="s">
        <v>23</v>
      </c>
      <c r="F214" s="20">
        <v>1</v>
      </c>
      <c r="G214" s="21"/>
      <c r="H214" s="23">
        <f>$F214*$G214</f>
        <v>0</v>
      </c>
      <c r="I214" s="21"/>
      <c r="J214" s="23">
        <f>$F214*$I214</f>
        <v>0</v>
      </c>
      <c r="K214" s="21">
        <f>$G214+$I214</f>
        <v>0</v>
      </c>
      <c r="L214" s="23">
        <f>$H214+$J214</f>
        <v>0</v>
      </c>
      <c r="M214" s="20"/>
      <c r="N214" s="20"/>
    </row>
    <row r="215" spans="1:14" ht="25.5" x14ac:dyDescent="0.2">
      <c r="A215" s="29"/>
      <c r="B215" s="31"/>
      <c r="C215" s="29"/>
      <c r="D215" s="19" t="s">
        <v>226</v>
      </c>
      <c r="E215" s="29"/>
      <c r="F215" s="29"/>
      <c r="G215" s="15"/>
      <c r="H215" s="30"/>
      <c r="I215" s="15"/>
      <c r="J215" s="30"/>
      <c r="K215" s="15"/>
      <c r="L215" s="30"/>
      <c r="M215" s="29"/>
      <c r="N215" s="29"/>
    </row>
    <row r="216" spans="1:14" x14ac:dyDescent="0.2">
      <c r="B216" s="10">
        <v>1</v>
      </c>
      <c r="C216" s="10" t="s">
        <v>6</v>
      </c>
      <c r="D216" s="8" t="s">
        <v>172</v>
      </c>
    </row>
    <row r="217" spans="1:14" x14ac:dyDescent="0.2">
      <c r="B217" s="10">
        <v>1</v>
      </c>
      <c r="C217" s="10" t="s">
        <v>6</v>
      </c>
      <c r="D217" s="8" t="s">
        <v>173</v>
      </c>
    </row>
    <row r="218" spans="1:14" x14ac:dyDescent="0.2">
      <c r="B218" s="10">
        <v>1</v>
      </c>
      <c r="C218" s="10" t="s">
        <v>6</v>
      </c>
      <c r="D218" s="8" t="s">
        <v>173</v>
      </c>
    </row>
    <row r="219" spans="1:14" x14ac:dyDescent="0.2">
      <c r="A219" s="20">
        <v>51</v>
      </c>
      <c r="B219" s="22" t="s">
        <v>174</v>
      </c>
      <c r="C219" s="20"/>
      <c r="D219" s="9"/>
      <c r="E219" s="20" t="s">
        <v>23</v>
      </c>
      <c r="F219" s="20">
        <v>1</v>
      </c>
      <c r="G219" s="21"/>
      <c r="H219" s="23">
        <f>$F219*$G219</f>
        <v>0</v>
      </c>
      <c r="I219" s="21"/>
      <c r="J219" s="23">
        <f>$F219*$I219</f>
        <v>0</v>
      </c>
      <c r="K219" s="21">
        <f>$G219+$I219</f>
        <v>0</v>
      </c>
      <c r="L219" s="23">
        <f>$H219+$J219</f>
        <v>0</v>
      </c>
      <c r="M219" s="20"/>
      <c r="N219" s="20"/>
    </row>
    <row r="220" spans="1:14" ht="25.5" x14ac:dyDescent="0.2">
      <c r="A220" s="29"/>
      <c r="B220" s="31"/>
      <c r="C220" s="29"/>
      <c r="D220" s="19" t="s">
        <v>226</v>
      </c>
      <c r="E220" s="29"/>
      <c r="F220" s="29"/>
      <c r="G220" s="15"/>
      <c r="H220" s="30"/>
      <c r="I220" s="15"/>
      <c r="J220" s="30"/>
      <c r="K220" s="15"/>
      <c r="L220" s="30"/>
      <c r="M220" s="29"/>
      <c r="N220" s="29"/>
    </row>
    <row r="221" spans="1:14" ht="25.5" x14ac:dyDescent="0.2">
      <c r="B221" s="10">
        <v>1</v>
      </c>
      <c r="C221" s="10" t="s">
        <v>6</v>
      </c>
      <c r="D221" s="8" t="s">
        <v>175</v>
      </c>
    </row>
    <row r="222" spans="1:14" x14ac:dyDescent="0.2">
      <c r="A222" s="20">
        <v>52</v>
      </c>
      <c r="B222" s="22" t="s">
        <v>36</v>
      </c>
      <c r="C222" s="20"/>
      <c r="D222" s="9"/>
      <c r="E222" s="20" t="s">
        <v>23</v>
      </c>
      <c r="F222" s="20">
        <v>1</v>
      </c>
      <c r="G222" s="21"/>
      <c r="H222" s="23">
        <f>$F222*$G222</f>
        <v>0</v>
      </c>
      <c r="I222" s="21"/>
      <c r="J222" s="23">
        <f>$F222*$I222</f>
        <v>0</v>
      </c>
      <c r="K222" s="21">
        <f>$G222+$I222</f>
        <v>0</v>
      </c>
      <c r="L222" s="23">
        <f>$H222+$J222</f>
        <v>0</v>
      </c>
      <c r="M222" s="20"/>
      <c r="N222" s="20"/>
    </row>
    <row r="223" spans="1:14" x14ac:dyDescent="0.2">
      <c r="D223" s="8" t="s">
        <v>19</v>
      </c>
    </row>
    <row r="224" spans="1:14" ht="13.5" thickBot="1" x14ac:dyDescent="0.25">
      <c r="D224" s="8" t="s">
        <v>37</v>
      </c>
    </row>
    <row r="225" spans="1:14" ht="15" x14ac:dyDescent="0.2">
      <c r="A225" s="38"/>
      <c r="B225" s="39" t="s">
        <v>38</v>
      </c>
      <c r="C225" s="38"/>
      <c r="D225" s="40"/>
      <c r="E225" s="38"/>
      <c r="F225" s="38"/>
      <c r="G225" s="37"/>
      <c r="H225" s="37">
        <f>SUM(H226:H277)</f>
        <v>0</v>
      </c>
      <c r="I225" s="37"/>
      <c r="J225" s="37">
        <f>SUM(J226:J277)</f>
        <v>0</v>
      </c>
      <c r="K225" s="37"/>
      <c r="L225" s="37">
        <f>SUM(L226:L277)</f>
        <v>0</v>
      </c>
      <c r="M225" s="38"/>
      <c r="N225" s="38"/>
    </row>
    <row r="226" spans="1:14" x14ac:dyDescent="0.2">
      <c r="A226" s="20">
        <v>53</v>
      </c>
      <c r="B226" s="22" t="s">
        <v>176</v>
      </c>
      <c r="C226" s="20"/>
      <c r="D226" s="9"/>
      <c r="E226" s="20" t="s">
        <v>8</v>
      </c>
      <c r="F226" s="20">
        <v>130</v>
      </c>
      <c r="G226" s="21"/>
      <c r="H226" s="23">
        <f>$F226*$G226</f>
        <v>0</v>
      </c>
      <c r="I226" s="21"/>
      <c r="J226" s="23">
        <f>$F226*$I226</f>
        <v>0</v>
      </c>
      <c r="K226" s="21">
        <f>$G226+$I226</f>
        <v>0</v>
      </c>
      <c r="L226" s="23">
        <f>$H226+$J226</f>
        <v>0</v>
      </c>
      <c r="M226" s="20"/>
      <c r="N226" s="20"/>
    </row>
    <row r="227" spans="1:14" x14ac:dyDescent="0.2">
      <c r="D227" s="8" t="s">
        <v>177</v>
      </c>
    </row>
    <row r="228" spans="1:14" x14ac:dyDescent="0.2">
      <c r="A228" s="20">
        <v>54</v>
      </c>
      <c r="B228" s="22" t="s">
        <v>178</v>
      </c>
      <c r="C228" s="20"/>
      <c r="D228" s="9"/>
      <c r="E228" s="20" t="s">
        <v>23</v>
      </c>
      <c r="F228" s="20">
        <v>1</v>
      </c>
      <c r="G228" s="21"/>
      <c r="H228" s="23">
        <f>$F228*$G228</f>
        <v>0</v>
      </c>
      <c r="I228" s="21"/>
      <c r="J228" s="23">
        <f>$F228*$I228</f>
        <v>0</v>
      </c>
      <c r="K228" s="21">
        <f>$G228+$I228</f>
        <v>0</v>
      </c>
      <c r="L228" s="23">
        <f>$H228+$J228</f>
        <v>0</v>
      </c>
      <c r="M228" s="20"/>
      <c r="N228" s="20"/>
    </row>
    <row r="229" spans="1:14" x14ac:dyDescent="0.2">
      <c r="A229" s="24"/>
      <c r="B229" s="26"/>
      <c r="C229" s="24"/>
      <c r="D229" s="27" t="s">
        <v>227</v>
      </c>
      <c r="E229" s="24"/>
      <c r="F229" s="24"/>
      <c r="G229" s="28"/>
      <c r="H229" s="25"/>
      <c r="I229" s="28"/>
      <c r="J229" s="25"/>
      <c r="K229" s="28"/>
      <c r="L229" s="25"/>
      <c r="M229" s="24"/>
      <c r="N229" s="24"/>
    </row>
    <row r="230" spans="1:14" x14ac:dyDescent="0.2">
      <c r="A230" s="20">
        <v>55</v>
      </c>
      <c r="B230" s="22" t="s">
        <v>179</v>
      </c>
      <c r="C230" s="20"/>
      <c r="D230" s="9"/>
      <c r="E230" s="20" t="s">
        <v>23</v>
      </c>
      <c r="F230" s="20">
        <v>1</v>
      </c>
      <c r="G230" s="21"/>
      <c r="H230" s="23">
        <f>$F230*$G230</f>
        <v>0</v>
      </c>
      <c r="I230" s="21"/>
      <c r="J230" s="23">
        <f>$F230*$I230</f>
        <v>0</v>
      </c>
      <c r="K230" s="21">
        <f>$G230+$I230</f>
        <v>0</v>
      </c>
      <c r="L230" s="23">
        <f>$H230+$J230</f>
        <v>0</v>
      </c>
      <c r="M230" s="20"/>
      <c r="N230" s="20"/>
    </row>
    <row r="231" spans="1:14" x14ac:dyDescent="0.2">
      <c r="D231" s="8" t="s">
        <v>19</v>
      </c>
    </row>
    <row r="232" spans="1:14" x14ac:dyDescent="0.2">
      <c r="B232" s="10">
        <v>1</v>
      </c>
      <c r="C232" s="10" t="s">
        <v>23</v>
      </c>
      <c r="D232" s="8" t="s">
        <v>180</v>
      </c>
    </row>
    <row r="233" spans="1:14" x14ac:dyDescent="0.2">
      <c r="A233" s="20">
        <v>56</v>
      </c>
      <c r="B233" s="22" t="s">
        <v>181</v>
      </c>
      <c r="C233" s="20"/>
      <c r="D233" s="9"/>
      <c r="E233" s="20" t="s">
        <v>23</v>
      </c>
      <c r="F233" s="20">
        <v>1</v>
      </c>
      <c r="G233" s="21"/>
      <c r="H233" s="23">
        <f>$F233*$G233</f>
        <v>0</v>
      </c>
      <c r="I233" s="21"/>
      <c r="J233" s="23">
        <f>$F233*$I233</f>
        <v>0</v>
      </c>
      <c r="K233" s="21">
        <f>$G233+$I233</f>
        <v>0</v>
      </c>
      <c r="L233" s="23">
        <f>$H233+$J233</f>
        <v>0</v>
      </c>
      <c r="M233" s="20"/>
      <c r="N233" s="20"/>
    </row>
    <row r="234" spans="1:14" ht="25.5" x14ac:dyDescent="0.2">
      <c r="B234" s="10">
        <v>1</v>
      </c>
      <c r="C234" s="10" t="s">
        <v>6</v>
      </c>
      <c r="D234" s="8" t="s">
        <v>182</v>
      </c>
    </row>
    <row r="235" spans="1:14" x14ac:dyDescent="0.2">
      <c r="B235" s="10">
        <v>1</v>
      </c>
      <c r="C235" s="10" t="s">
        <v>6</v>
      </c>
      <c r="D235" s="8" t="s">
        <v>183</v>
      </c>
    </row>
    <row r="236" spans="1:14" x14ac:dyDescent="0.2">
      <c r="B236" s="10">
        <v>1</v>
      </c>
      <c r="C236" s="10" t="s">
        <v>6</v>
      </c>
      <c r="D236" s="8" t="s">
        <v>184</v>
      </c>
    </row>
    <row r="237" spans="1:14" x14ac:dyDescent="0.2">
      <c r="B237" s="10">
        <v>1</v>
      </c>
      <c r="C237" s="10" t="s">
        <v>6</v>
      </c>
      <c r="D237" s="8" t="s">
        <v>185</v>
      </c>
    </row>
    <row r="238" spans="1:14" x14ac:dyDescent="0.2">
      <c r="A238" s="20">
        <v>57</v>
      </c>
      <c r="B238" s="22" t="s">
        <v>186</v>
      </c>
      <c r="C238" s="20"/>
      <c r="D238" s="9"/>
      <c r="E238" s="20" t="s">
        <v>23</v>
      </c>
      <c r="F238" s="20">
        <v>1</v>
      </c>
      <c r="G238" s="21"/>
      <c r="H238" s="23">
        <f>$F238*$G238</f>
        <v>0</v>
      </c>
      <c r="I238" s="21"/>
      <c r="J238" s="23">
        <f>$F238*$I238</f>
        <v>0</v>
      </c>
      <c r="K238" s="21">
        <f>$G238+$I238</f>
        <v>0</v>
      </c>
      <c r="L238" s="23">
        <f>$H238+$J238</f>
        <v>0</v>
      </c>
      <c r="M238" s="20"/>
      <c r="N238" s="20"/>
    </row>
    <row r="239" spans="1:14" x14ac:dyDescent="0.2">
      <c r="B239" s="10">
        <v>1</v>
      </c>
      <c r="C239" s="10" t="s">
        <v>6</v>
      </c>
      <c r="D239" s="8" t="s">
        <v>187</v>
      </c>
    </row>
    <row r="240" spans="1:14" x14ac:dyDescent="0.2">
      <c r="B240" s="10">
        <v>1</v>
      </c>
      <c r="C240" s="10" t="s">
        <v>6</v>
      </c>
      <c r="D240" s="8" t="s">
        <v>188</v>
      </c>
    </row>
    <row r="241" spans="1:14" x14ac:dyDescent="0.2">
      <c r="B241" s="10">
        <v>1</v>
      </c>
      <c r="C241" s="10" t="s">
        <v>6</v>
      </c>
      <c r="D241" s="8" t="s">
        <v>189</v>
      </c>
    </row>
    <row r="242" spans="1:14" x14ac:dyDescent="0.2">
      <c r="A242" s="20">
        <v>58</v>
      </c>
      <c r="B242" s="22" t="s">
        <v>190</v>
      </c>
      <c r="C242" s="20"/>
      <c r="D242" s="9"/>
      <c r="E242" s="20" t="s">
        <v>23</v>
      </c>
      <c r="F242" s="20">
        <v>1</v>
      </c>
      <c r="G242" s="21"/>
      <c r="H242" s="23">
        <f>$F242*$G242</f>
        <v>0</v>
      </c>
      <c r="I242" s="21"/>
      <c r="J242" s="23">
        <f>$F242*$I242</f>
        <v>0</v>
      </c>
      <c r="K242" s="21">
        <f>$G242+$I242</f>
        <v>0</v>
      </c>
      <c r="L242" s="23">
        <f>$H242+$J242</f>
        <v>0</v>
      </c>
      <c r="M242" s="20"/>
      <c r="N242" s="20"/>
    </row>
    <row r="243" spans="1:14" x14ac:dyDescent="0.2">
      <c r="B243" s="10">
        <v>1</v>
      </c>
      <c r="C243" s="10" t="s">
        <v>6</v>
      </c>
      <c r="D243" s="8" t="s">
        <v>191</v>
      </c>
    </row>
    <row r="244" spans="1:14" ht="25.5" x14ac:dyDescent="0.2">
      <c r="B244" s="10">
        <v>1</v>
      </c>
      <c r="C244" s="10" t="s">
        <v>6</v>
      </c>
      <c r="D244" s="8" t="s">
        <v>192</v>
      </c>
    </row>
    <row r="245" spans="1:14" x14ac:dyDescent="0.2">
      <c r="B245" s="10">
        <v>1</v>
      </c>
      <c r="C245" s="10" t="s">
        <v>6</v>
      </c>
      <c r="D245" s="8" t="s">
        <v>193</v>
      </c>
    </row>
    <row r="246" spans="1:14" x14ac:dyDescent="0.2">
      <c r="B246" s="10">
        <v>1</v>
      </c>
      <c r="C246" s="10" t="s">
        <v>6</v>
      </c>
      <c r="D246" s="8" t="s">
        <v>194</v>
      </c>
    </row>
    <row r="247" spans="1:14" x14ac:dyDescent="0.2">
      <c r="A247" s="20">
        <v>59</v>
      </c>
      <c r="B247" s="22" t="s">
        <v>195</v>
      </c>
      <c r="C247" s="20"/>
      <c r="D247" s="9"/>
      <c r="E247" s="20" t="s">
        <v>23</v>
      </c>
      <c r="F247" s="20">
        <v>1</v>
      </c>
      <c r="G247" s="21"/>
      <c r="H247" s="23">
        <f>$F247*$G247</f>
        <v>0</v>
      </c>
      <c r="I247" s="21"/>
      <c r="J247" s="23">
        <f>$F247*$I247</f>
        <v>0</v>
      </c>
      <c r="K247" s="21">
        <f>$G247+$I247</f>
        <v>0</v>
      </c>
      <c r="L247" s="23">
        <f>$H247+$J247</f>
        <v>0</v>
      </c>
      <c r="M247" s="20"/>
      <c r="N247" s="20"/>
    </row>
    <row r="248" spans="1:14" x14ac:dyDescent="0.2">
      <c r="B248" s="10">
        <v>1</v>
      </c>
      <c r="C248" s="10" t="s">
        <v>6</v>
      </c>
      <c r="D248" s="8" t="s">
        <v>196</v>
      </c>
    </row>
    <row r="249" spans="1:14" x14ac:dyDescent="0.2">
      <c r="B249" s="10">
        <v>1</v>
      </c>
      <c r="C249" s="10" t="s">
        <v>6</v>
      </c>
      <c r="D249" s="8" t="s">
        <v>197</v>
      </c>
    </row>
    <row r="250" spans="1:14" x14ac:dyDescent="0.2">
      <c r="A250" s="20">
        <v>60</v>
      </c>
      <c r="B250" s="22" t="s">
        <v>198</v>
      </c>
      <c r="C250" s="20"/>
      <c r="D250" s="9"/>
      <c r="E250" s="20" t="s">
        <v>23</v>
      </c>
      <c r="F250" s="20">
        <v>1</v>
      </c>
      <c r="G250" s="21"/>
      <c r="H250" s="23">
        <f>$F250*$G250</f>
        <v>0</v>
      </c>
      <c r="I250" s="21"/>
      <c r="J250" s="23">
        <f>$F250*$I250</f>
        <v>0</v>
      </c>
      <c r="K250" s="21">
        <f>$G250+$I250</f>
        <v>0</v>
      </c>
      <c r="L250" s="23">
        <f>$H250+$J250</f>
        <v>0</v>
      </c>
      <c r="M250" s="20"/>
      <c r="N250" s="20"/>
    </row>
    <row r="251" spans="1:14" ht="25.5" x14ac:dyDescent="0.2">
      <c r="B251" s="10">
        <v>1</v>
      </c>
      <c r="C251" s="10" t="s">
        <v>6</v>
      </c>
      <c r="D251" s="8" t="s">
        <v>199</v>
      </c>
    </row>
    <row r="252" spans="1:14" x14ac:dyDescent="0.2">
      <c r="A252" s="20">
        <v>61</v>
      </c>
      <c r="B252" s="22" t="s">
        <v>200</v>
      </c>
      <c r="C252" s="20"/>
      <c r="D252" s="9"/>
      <c r="E252" s="20" t="s">
        <v>23</v>
      </c>
      <c r="F252" s="20">
        <v>1</v>
      </c>
      <c r="G252" s="21"/>
      <c r="H252" s="23">
        <f>$F252*$G252</f>
        <v>0</v>
      </c>
      <c r="I252" s="21"/>
      <c r="J252" s="23">
        <f>$F252*$I252</f>
        <v>0</v>
      </c>
      <c r="K252" s="21">
        <f>$G252+$I252</f>
        <v>0</v>
      </c>
      <c r="L252" s="23">
        <f>$H252+$J252</f>
        <v>0</v>
      </c>
      <c r="M252" s="20"/>
      <c r="N252" s="20"/>
    </row>
    <row r="253" spans="1:14" ht="25.5" x14ac:dyDescent="0.2">
      <c r="B253" s="10">
        <v>3</v>
      </c>
      <c r="C253" s="10" t="s">
        <v>6</v>
      </c>
      <c r="D253" s="8" t="s">
        <v>201</v>
      </c>
    </row>
    <row r="254" spans="1:14" x14ac:dyDescent="0.2">
      <c r="B254" s="10">
        <v>1</v>
      </c>
      <c r="C254" s="10" t="s">
        <v>6</v>
      </c>
      <c r="D254" s="8" t="s">
        <v>202</v>
      </c>
    </row>
    <row r="255" spans="1:14" ht="25.5" x14ac:dyDescent="0.2">
      <c r="B255" s="10">
        <v>1</v>
      </c>
      <c r="C255" s="10" t="s">
        <v>6</v>
      </c>
      <c r="D255" s="8" t="s">
        <v>203</v>
      </c>
    </row>
    <row r="256" spans="1:14" ht="25.5" x14ac:dyDescent="0.2">
      <c r="B256" s="10">
        <v>1</v>
      </c>
      <c r="C256" s="10" t="s">
        <v>6</v>
      </c>
      <c r="D256" s="8" t="s">
        <v>204</v>
      </c>
    </row>
    <row r="257" spans="1:14" x14ac:dyDescent="0.2">
      <c r="B257" s="10">
        <v>3</v>
      </c>
      <c r="C257" s="10" t="s">
        <v>6</v>
      </c>
      <c r="D257" s="8" t="s">
        <v>205</v>
      </c>
    </row>
    <row r="258" spans="1:14" x14ac:dyDescent="0.2">
      <c r="B258" s="10">
        <v>3</v>
      </c>
      <c r="C258" s="10" t="s">
        <v>6</v>
      </c>
      <c r="D258" s="8" t="s">
        <v>206</v>
      </c>
    </row>
    <row r="259" spans="1:14" x14ac:dyDescent="0.2">
      <c r="B259" s="10">
        <v>1</v>
      </c>
      <c r="C259" s="10" t="s">
        <v>6</v>
      </c>
      <c r="D259" s="8" t="s">
        <v>207</v>
      </c>
    </row>
    <row r="260" spans="1:14" x14ac:dyDescent="0.2">
      <c r="B260" s="10">
        <v>1</v>
      </c>
      <c r="C260" s="10" t="s">
        <v>6</v>
      </c>
      <c r="D260" s="8" t="s">
        <v>208</v>
      </c>
    </row>
    <row r="261" spans="1:14" x14ac:dyDescent="0.2">
      <c r="B261" s="10">
        <v>1</v>
      </c>
      <c r="C261" s="10" t="s">
        <v>6</v>
      </c>
      <c r="D261" s="8" t="s">
        <v>209</v>
      </c>
    </row>
    <row r="262" spans="1:14" x14ac:dyDescent="0.2">
      <c r="A262" s="20">
        <v>62</v>
      </c>
      <c r="B262" s="22" t="s">
        <v>210</v>
      </c>
      <c r="C262" s="20"/>
      <c r="D262" s="9"/>
      <c r="E262" s="20" t="s">
        <v>23</v>
      </c>
      <c r="F262" s="20">
        <v>1</v>
      </c>
      <c r="G262" s="21"/>
      <c r="H262" s="23">
        <f>$F262*$G262</f>
        <v>0</v>
      </c>
      <c r="I262" s="21"/>
      <c r="J262" s="23">
        <f>$F262*$I262</f>
        <v>0</v>
      </c>
      <c r="K262" s="21">
        <f>$G262+$I262</f>
        <v>0</v>
      </c>
      <c r="L262" s="23">
        <f>$H262+$J262</f>
        <v>0</v>
      </c>
      <c r="M262" s="20"/>
      <c r="N262" s="20"/>
    </row>
    <row r="263" spans="1:14" x14ac:dyDescent="0.2">
      <c r="B263" s="10">
        <v>1</v>
      </c>
      <c r="C263" s="10" t="s">
        <v>6</v>
      </c>
      <c r="D263" s="8" t="s">
        <v>211</v>
      </c>
    </row>
    <row r="264" spans="1:14" x14ac:dyDescent="0.2">
      <c r="A264" s="20">
        <v>63</v>
      </c>
      <c r="B264" s="22" t="s">
        <v>212</v>
      </c>
      <c r="C264" s="20"/>
      <c r="D264" s="9"/>
      <c r="E264" s="20" t="s">
        <v>23</v>
      </c>
      <c r="F264" s="20">
        <v>1</v>
      </c>
      <c r="G264" s="21"/>
      <c r="H264" s="23">
        <f>$F264*$G264</f>
        <v>0</v>
      </c>
      <c r="I264" s="21"/>
      <c r="J264" s="23">
        <f>$F264*$I264</f>
        <v>0</v>
      </c>
      <c r="K264" s="21">
        <f>$G264+$I264</f>
        <v>0</v>
      </c>
      <c r="L264" s="23">
        <f>$H264+$J264</f>
        <v>0</v>
      </c>
      <c r="M264" s="20"/>
      <c r="N264" s="20"/>
    </row>
    <row r="265" spans="1:14" x14ac:dyDescent="0.2">
      <c r="B265" s="10">
        <v>1</v>
      </c>
      <c r="C265" s="10" t="s">
        <v>6</v>
      </c>
      <c r="D265" s="8" t="s">
        <v>213</v>
      </c>
    </row>
    <row r="266" spans="1:14" x14ac:dyDescent="0.2">
      <c r="B266" s="10">
        <v>2</v>
      </c>
      <c r="C266" s="10" t="s">
        <v>6</v>
      </c>
      <c r="D266" s="8" t="s">
        <v>214</v>
      </c>
    </row>
    <row r="267" spans="1:14" x14ac:dyDescent="0.2">
      <c r="A267" s="20">
        <v>64</v>
      </c>
      <c r="B267" s="22" t="s">
        <v>215</v>
      </c>
      <c r="C267" s="20"/>
      <c r="D267" s="9"/>
      <c r="E267" s="20" t="s">
        <v>23</v>
      </c>
      <c r="F267" s="20">
        <v>1</v>
      </c>
      <c r="G267" s="21"/>
      <c r="H267" s="23">
        <f>$F267*$G267</f>
        <v>0</v>
      </c>
      <c r="I267" s="21"/>
      <c r="J267" s="23">
        <f>$F267*$I267</f>
        <v>0</v>
      </c>
      <c r="K267" s="21">
        <f>$G267+$I267</f>
        <v>0</v>
      </c>
      <c r="L267" s="23">
        <f>$H267+$J267</f>
        <v>0</v>
      </c>
      <c r="M267" s="20"/>
      <c r="N267" s="20"/>
    </row>
    <row r="268" spans="1:14" x14ac:dyDescent="0.2">
      <c r="B268" s="10">
        <v>1</v>
      </c>
      <c r="C268" s="10" t="s">
        <v>6</v>
      </c>
      <c r="D268" s="8" t="s">
        <v>40</v>
      </c>
    </row>
    <row r="269" spans="1:14" x14ac:dyDescent="0.2">
      <c r="B269" s="10">
        <v>1</v>
      </c>
      <c r="C269" s="10" t="s">
        <v>6</v>
      </c>
      <c r="D269" s="8" t="s">
        <v>216</v>
      </c>
    </row>
    <row r="270" spans="1:14" x14ac:dyDescent="0.2">
      <c r="B270" s="10">
        <v>1</v>
      </c>
      <c r="C270" s="10" t="s">
        <v>6</v>
      </c>
      <c r="D270" s="8" t="s">
        <v>41</v>
      </c>
    </row>
    <row r="271" spans="1:14" x14ac:dyDescent="0.2">
      <c r="A271" s="20">
        <v>65</v>
      </c>
      <c r="B271" s="22" t="s">
        <v>217</v>
      </c>
      <c r="C271" s="20"/>
      <c r="D271" s="9"/>
      <c r="E271" s="20" t="s">
        <v>23</v>
      </c>
      <c r="F271" s="20">
        <v>1</v>
      </c>
      <c r="G271" s="21"/>
      <c r="H271" s="23">
        <f>$F271*$G271</f>
        <v>0</v>
      </c>
      <c r="I271" s="21"/>
      <c r="J271" s="23">
        <f>$F271*$I271</f>
        <v>0</v>
      </c>
      <c r="K271" s="21">
        <f>$G271+$I271</f>
        <v>0</v>
      </c>
      <c r="L271" s="23">
        <f>$H271+$J271</f>
        <v>0</v>
      </c>
      <c r="M271" s="20"/>
      <c r="N271" s="20"/>
    </row>
    <row r="272" spans="1:14" x14ac:dyDescent="0.2">
      <c r="B272" s="10">
        <v>1</v>
      </c>
      <c r="C272" s="10" t="s">
        <v>6</v>
      </c>
      <c r="D272" s="8" t="s">
        <v>42</v>
      </c>
    </row>
    <row r="273" spans="1:14" x14ac:dyDescent="0.2">
      <c r="A273" s="20">
        <v>66</v>
      </c>
      <c r="B273" s="22" t="s">
        <v>218</v>
      </c>
      <c r="C273" s="20"/>
      <c r="D273" s="9"/>
      <c r="E273" s="20" t="s">
        <v>23</v>
      </c>
      <c r="F273" s="20">
        <v>1</v>
      </c>
      <c r="G273" s="21"/>
      <c r="H273" s="23">
        <f>$F273*$G273</f>
        <v>0</v>
      </c>
      <c r="I273" s="21"/>
      <c r="J273" s="23">
        <f>$F273*$I273</f>
        <v>0</v>
      </c>
      <c r="K273" s="21">
        <f>$G273+$I273</f>
        <v>0</v>
      </c>
      <c r="L273" s="23">
        <f>$H273+$J273</f>
        <v>0</v>
      </c>
      <c r="M273" s="20"/>
      <c r="N273" s="20"/>
    </row>
    <row r="274" spans="1:14" x14ac:dyDescent="0.2">
      <c r="B274" s="10">
        <v>1</v>
      </c>
      <c r="C274" s="10" t="s">
        <v>6</v>
      </c>
      <c r="D274" s="8" t="s">
        <v>219</v>
      </c>
    </row>
    <row r="275" spans="1:14" x14ac:dyDescent="0.2">
      <c r="A275" s="20">
        <v>67</v>
      </c>
      <c r="B275" s="22" t="s">
        <v>43</v>
      </c>
      <c r="C275" s="20"/>
      <c r="D275" s="9"/>
      <c r="E275" s="20" t="s">
        <v>23</v>
      </c>
      <c r="F275" s="20">
        <v>1</v>
      </c>
      <c r="G275" s="21"/>
      <c r="H275" s="23">
        <f>$F275*$G275</f>
        <v>0</v>
      </c>
      <c r="I275" s="21"/>
      <c r="J275" s="23">
        <f>$F275*$I275</f>
        <v>0</v>
      </c>
      <c r="K275" s="21">
        <f>$G275+$I275</f>
        <v>0</v>
      </c>
      <c r="L275" s="23">
        <f>$H275+$J275</f>
        <v>0</v>
      </c>
      <c r="M275" s="20"/>
      <c r="N275" s="20"/>
    </row>
    <row r="276" spans="1:14" x14ac:dyDescent="0.2">
      <c r="D276" s="8" t="s">
        <v>19</v>
      </c>
    </row>
    <row r="277" spans="1:14" ht="13.5" thickBot="1" x14ac:dyDescent="0.25">
      <c r="D277" s="8" t="s">
        <v>44</v>
      </c>
    </row>
    <row r="278" spans="1:14" ht="15" x14ac:dyDescent="0.2">
      <c r="A278" s="38"/>
      <c r="B278" s="39" t="s">
        <v>45</v>
      </c>
      <c r="C278" s="38"/>
      <c r="D278" s="40"/>
      <c r="E278" s="38"/>
      <c r="F278" s="38"/>
      <c r="G278" s="37"/>
      <c r="H278" s="37">
        <f>SUM(H279:H280)</f>
        <v>0</v>
      </c>
      <c r="I278" s="37"/>
      <c r="J278" s="37">
        <f>SUM(J279:J280)</f>
        <v>0</v>
      </c>
      <c r="K278" s="37"/>
      <c r="L278" s="37">
        <f>SUM(L279:L280)</f>
        <v>0</v>
      </c>
      <c r="M278" s="38"/>
      <c r="N278" s="38"/>
    </row>
    <row r="279" spans="1:14" x14ac:dyDescent="0.2">
      <c r="A279" s="20">
        <v>68</v>
      </c>
      <c r="B279" s="22" t="s">
        <v>220</v>
      </c>
      <c r="C279" s="20"/>
      <c r="D279" s="9"/>
      <c r="E279" s="20" t="s">
        <v>23</v>
      </c>
      <c r="F279" s="20">
        <v>1</v>
      </c>
      <c r="G279" s="21"/>
      <c r="H279" s="23">
        <f>$F279*$G279</f>
        <v>0</v>
      </c>
      <c r="I279" s="21"/>
      <c r="J279" s="23">
        <f>$F279*$I279</f>
        <v>0</v>
      </c>
      <c r="K279" s="21">
        <f>$G279+$I279</f>
        <v>0</v>
      </c>
      <c r="L279" s="23">
        <f>$H279+$J279</f>
        <v>0</v>
      </c>
      <c r="M279" s="20"/>
      <c r="N279" s="20"/>
    </row>
    <row r="280" spans="1:14" x14ac:dyDescent="0.2">
      <c r="B280" s="10">
        <v>1</v>
      </c>
      <c r="C280" s="10" t="s">
        <v>6</v>
      </c>
      <c r="D280" s="8" t="s">
        <v>221</v>
      </c>
    </row>
  </sheetData>
  <customSheetViews>
    <customSheetView guid="{7121DBCC-6652-4FEE-9815-74674E157116}" scale="85" showPageBreaks="1" fitToPage="1" printArea="1">
      <pane ySplit="6" topLeftCell="A7" activePane="bottomLeft" state="frozen"/>
      <selection pane="bottomLeft" activeCell="A7" sqref="A7"/>
      <pageMargins left="0.39370078740157483" right="0.39370078740157483" top="0.78740157480314965" bottom="0.39370078740157483" header="0.39370078740157483" footer="0.19685039370078741"/>
      <printOptions gridLines="1"/>
      <pageSetup paperSize="9" scale="71" fitToHeight="50" orientation="landscape" horizontalDpi="300" r:id="rId1"/>
      <headerFooter alignWithMargins="0">
        <oddHeader>&amp;CVDJ Koudelka&amp;R22-10821-03</oddHeader>
        <oddFooter>&amp;L&amp;8&amp;F/&amp;A&amp;C&amp;8&amp;D / &amp;T&amp;R&amp;8&amp;P/&amp;N</oddFooter>
      </headerFooter>
    </customSheetView>
    <customSheetView guid="{C1B6AFD8-2E24-4E7A-9E7F-21A36AFFA6AD}" scale="85" showPageBreaks="1" fitToPage="1" printArea="1" hiddenColumns="1">
      <pane ySplit="6" topLeftCell="A7" activePane="bottomLeft" state="frozen"/>
      <selection pane="bottomLeft" activeCell="A7" sqref="A7"/>
      <pageMargins left="0.39370078740157483" right="0.39370078740157483" top="0.78740157480314965" bottom="0.39370078740157483" header="0.39370078740157483" footer="0.19685039370078741"/>
      <printOptions gridLines="1"/>
      <pageSetup paperSize="9" scale="75" fitToHeight="50" orientation="landscape" horizontalDpi="300" r:id="rId2"/>
      <headerFooter alignWithMargins="0">
        <oddHeader>&amp;CVDJ Koudelka&amp;R22-10821-03</oddHeader>
        <oddFooter>&amp;L&amp;8&amp;F/&amp;A&amp;C&amp;8&amp;D / &amp;T&amp;R&amp;8&amp;P/&amp;N</oddFooter>
      </headerFooter>
    </customSheetView>
  </customSheetViews>
  <mergeCells count="4">
    <mergeCell ref="B1:D1"/>
    <mergeCell ref="B2:D2"/>
    <mergeCell ref="B3:D3"/>
    <mergeCell ref="B4:D4"/>
  </mergeCells>
  <printOptions gridLines="1"/>
  <pageMargins left="0.39370078740157483" right="0.39370078740157483" top="0.78740157480314965" bottom="0.39370078740157483" header="0.39370078740157483" footer="0.19685039370078741"/>
  <pageSetup paperSize="9" scale="76" fitToHeight="50" orientation="landscape" horizontalDpi="300" r:id="rId3"/>
  <headerFooter alignWithMargins="0">
    <oddHeader>&amp;CVDJ Koudelka</oddHeader>
    <oddFooter>&amp;R&amp;8&amp;P/&amp;N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Mot</vt:lpstr>
      <vt:lpstr>Mot!Názvy_tisku</vt:lpstr>
      <vt:lpstr>Mot!Oblast_tisku</vt:lpstr>
    </vt:vector>
  </TitlesOfParts>
  <Company>GDF spol. s r.o., Oskava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tp-vo</dc:creator>
  <cp:lastModifiedBy>tp-vo</cp:lastModifiedBy>
  <cp:lastPrinted>2007-07-11T07:01:15Z</cp:lastPrinted>
  <dcterms:created xsi:type="dcterms:W3CDTF">2006-03-13T14:25:24Z</dcterms:created>
  <dcterms:modified xsi:type="dcterms:W3CDTF">2022-03-18T13:10:35Z</dcterms:modified>
</cp:coreProperties>
</file>